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5915" windowHeight="12840" activeTab="3"/>
  </bookViews>
  <sheets>
    <sheet name="Preisblatt EWB" sheetId="4" r:id="rId1"/>
    <sheet name="Kommunalrabatt" sheetId="7" r:id="rId2"/>
    <sheet name="SoL Messung_Abrechnung" sheetId="8" r:id="rId3"/>
    <sheet name="Mahnung_Inkasso_Sperrung" sheetId="9" r:id="rId4"/>
  </sheets>
  <externalReferences>
    <externalReference r:id="rId5"/>
    <externalReference r:id="rId6"/>
    <externalReference r:id="rId7"/>
    <externalReference r:id="rId8"/>
    <externalReference r:id="rId9"/>
  </externalReferences>
  <definedNames>
    <definedName name="_Fill" hidden="1">#REF!</definedName>
    <definedName name="_Order1" hidden="1">255</definedName>
    <definedName name="_Order2" hidden="1">255</definedName>
    <definedName name="A">#REF!</definedName>
    <definedName name="Abzugskapital_I">'[1]B1 Kalk. Eigenkapitalverzinsung'!$F$34</definedName>
    <definedName name="Abzugskapital_II">'[1]B1 Kalk. Eigenkapitalverzinsung'!$H$34</definedName>
    <definedName name="AE_OT">[2]Netzkosten!$D$42</definedName>
    <definedName name="AE_OV">[2]Netzkosten!$D$41</definedName>
    <definedName name="Anteil_OT">[3]Eingabewerte!$N$14</definedName>
    <definedName name="Anteil_OT_Arbeit">[2]Netzkosten!$D$18</definedName>
    <definedName name="Anteil_OT_HD">[2]Netzkosten!$I$3</definedName>
    <definedName name="Anteil_OT_Leistung">[2]Netzkosten!$E$18</definedName>
    <definedName name="Anteil_OT_MD">[2]Netzkosten!$I$4</definedName>
    <definedName name="Anteil_OT_ND">[2]Netzkosten!$I$5</definedName>
    <definedName name="Anteil_OT_SDL">[3]Eingabewerte!$L$4</definedName>
    <definedName name="Anteil_OV">[3]Eingabewerte!$N$15</definedName>
    <definedName name="Anteil_OV_Arbeit">[2]Netzkosten!$D$19</definedName>
    <definedName name="Anteil_OV_HD">[2]Netzkosten!$K$3</definedName>
    <definedName name="Anteil_OV_Leistung">[2]Netzkosten!$E$19</definedName>
    <definedName name="Anteil_OV_MD">[2]Netzkosten!$K$4</definedName>
    <definedName name="Anteil_OV_ND">[2]Netzkosten!$K$5</definedName>
    <definedName name="Anteil_OV_SDL">[3]Eingabewerte!$N$4</definedName>
    <definedName name="Art">[3]Ergebnis_Netz!#REF!</definedName>
    <definedName name="Art_NB_A">[3]Kundendaten!#REF!</definedName>
    <definedName name="Art_NB_B">'[3]NB-B Kundendaten'!$AK$4</definedName>
    <definedName name="ART_PB">#REF!</definedName>
    <definedName name="Auswahl_RW_Arbeit">#REF!</definedName>
    <definedName name="Auswahl_RW_Leistung">#REF!</definedName>
    <definedName name="B">[2]statistische_Werte!$B$15</definedName>
    <definedName name="B_ES_Anz">250</definedName>
    <definedName name="B_ES_DE">INDIRECT("Einsp!$D$20:$D$"&amp;20+B_ES_Anz)</definedName>
    <definedName name="B_ES_Euro">INDIRECT("Einsp!$i$20:$i$"&amp;20+B_ES_Anz)</definedName>
    <definedName name="B_ES_NB">INDIRECT("Einsp!$A$20:$A$"&amp;20+B_ES_Anz)</definedName>
    <definedName name="B_ES_Px">INDIRECT("Einsp!$F$20:$F$"&amp;20+B_ES_Anz)</definedName>
    <definedName name="B_ES_Pz">INDIRECT("Einsp!$H$20:$H$"&amp;20+B_ES_Anz)</definedName>
    <definedName name="B_ES_WJ">INDIRECT("Einsp!$E$20:$E$"&amp;20+B_ES_Anz)</definedName>
    <definedName name="B2_Spalte_I">#REF!</definedName>
    <definedName name="B2_Spalte_II">#REF!</definedName>
    <definedName name="B2_Spalte_III">#REF!</definedName>
    <definedName name="B2_Spalte_IV">#REF!</definedName>
    <definedName name="BES_NB">INDIRECT("Einsp!$A$20:$A$"&amp;20+B_ES_Anz)</definedName>
    <definedName name="Bh_NB_individuell">'[3]Bh-Formel'!$A$5:$C$12</definedName>
    <definedName name="Bh_Vorgaben">'[3]Bh-Formel'!$E$5:$K$12</definedName>
    <definedName name="Bho">'[3]Bh-Formel'!$C$17</definedName>
    <definedName name="Bhu">'[3]Bh-Formel'!$C$16</definedName>
    <definedName name="BNEK_I">'[1]B1 Kalk. Eigenkapitalverzinsung'!$F$36</definedName>
    <definedName name="BNEK_II">'[1]B1 Kalk. Eigenkapitalverzinsung'!$H$36</definedName>
    <definedName name="Cluster_Arbeit">#REF!</definedName>
    <definedName name="Cluster_Leistung">#REF!</definedName>
    <definedName name="DATA1">#REF!</definedName>
    <definedName name="DATA2">#REF!</definedName>
    <definedName name="DATA3">#REF!</definedName>
    <definedName name="DATA4">#REF!</definedName>
    <definedName name="DATA5">#REF!</definedName>
    <definedName name="DATA6">#REF!</definedName>
    <definedName name="Datenbank_1">[3]Info_Datenverknüpfung!$B$6</definedName>
    <definedName name="_xlnm.Print_Area" localSheetId="1">Kommunalrabatt!$A$1:$E$30</definedName>
    <definedName name="_xlnm.Print_Area" localSheetId="0">'Preisblatt EWB'!$A$1:$E$121</definedName>
    <definedName name="E_MLP">#REF!</definedName>
    <definedName name="EK_Zins">'[1]B1 Kalk. Eigenkapitalverzinsung'!$D$37</definedName>
    <definedName name="Erlöse_AE">[2]Wälzung!$T$60</definedName>
    <definedName name="Erlöse_AE_LM">[2]Wälzung!$T$58</definedName>
    <definedName name="Erlöse_AE_SLP">[2]Wälzung!$T$27</definedName>
    <definedName name="Erlöse_LE">[2]Wälzung!$R$60</definedName>
    <definedName name="Erlöse_LE_LM">[2]Wälzung!$R$58</definedName>
    <definedName name="Erlöse_LE_SLP">[2]Wälzung!$R$27</definedName>
    <definedName name="Erlöse_NNE_LM">[2]Wälzung!$V$58</definedName>
    <definedName name="Erlöse_NNE_SLP">[2]Wälzung!$V$27</definedName>
    <definedName name="euro">1.95583</definedName>
    <definedName name="Exp_B">'[3]Bh-Formel'!$F$18</definedName>
    <definedName name="Exp_C">[3]Ergebnis_Netz!$C$5</definedName>
    <definedName name="Exp_D">[3]Ergebnis_Netz!$C$18</definedName>
    <definedName name="Faktor_A">'[3]Bh-Formel'!$F$17</definedName>
    <definedName name="Feld_AP_NNE_LM">[3]Kundendaten!$AI$31:$AI$45</definedName>
    <definedName name="Feld_AP_NNE_SLP">[3]Kundendaten!$AI$6:$AI$25</definedName>
    <definedName name="Feld_GP_NNE_SLP">[3]Kundendaten!$AK$6:$AK$25</definedName>
    <definedName name="Feld_Kunde">[3]Info_Datenverknüpfung!$B$21</definedName>
    <definedName name="Feld_kWh_a">[3]Info_Datenverknüpfung!$B$24</definedName>
    <definedName name="Feld_LP_NNE_LM">[3]Kundendaten!$AK$31:$AK$45</definedName>
    <definedName name="Feld_Tariftyp">[3]Info_Datenverknüpfung!$B$30</definedName>
    <definedName name="Feld_ZKL">[3]Info_Datenverknüpfung!$B$27</definedName>
    <definedName name="Feld_Zone_OG">[3]Info_Datenverknüpfung!$B$12</definedName>
    <definedName name="Feld_Zone_UG">[3]Info_Datenverknüpfung!$B$15</definedName>
    <definedName name="Feld_Zonen_kW_LM">[3]Kundendaten!$AD$31:$AD$45</definedName>
    <definedName name="Feld_Zonen_kWh_LM">[3]Kundendaten!$AB$31:$AB$45</definedName>
    <definedName name="Feld_Zonen_Nr">[3]Info_Datenverknüpfung!$B$18</definedName>
    <definedName name="Feldgröße">[3]Info_Datenverknüpfung!$B$9</definedName>
    <definedName name="Finanzanlagen_I">'[1]B1 Kalk. Eigenkapitalverzinsung'!$F$13</definedName>
    <definedName name="Finanzanlagen_II">'[1]B1 Kalk. Eigenkapitalverzinsung'!$H$13</definedName>
    <definedName name="FK_Zins">'[1]B1 Kalk. Eigenkapitalverzinsung'!$F$46</definedName>
    <definedName name="g">#REF!</definedName>
    <definedName name="GvT">IF(#REF!&gt;0,MIN(VLOOKUP(#REF!,T_Gfkt,4,FALSE)+#REF!*VLOOKUP(#REF!,T_Gfkt,5,FALSE),VLOOKUP(#REF!,T_Gfkt,6,FALSE)+#REF!*VLOOKUP(#REF!,T_Gfkt,7,FALSE)),"0")</definedName>
    <definedName name="GVU">[3]Eingabewerte!$D$1</definedName>
    <definedName name="h_a_Matrix">[2]statistische_Werte!$A$2:$B$9</definedName>
    <definedName name="HW_A">[3]Ergebnis_Netz!$C$4</definedName>
    <definedName name="HW_L">[3]Ergebnis_Netz!$C$17</definedName>
    <definedName name="HWBh">'[3]Bh-Formel'!$C$18</definedName>
    <definedName name="K_Abrechnung">[2]Netzkosten!$D$9</definedName>
    <definedName name="K_ges">[3]Eingabewerte!$D$22</definedName>
    <definedName name="K_HD">[2]Netzkosten!$D$3</definedName>
    <definedName name="K_MD">[2]Netzkosten!$D$4</definedName>
    <definedName name="K_Messung">[2]Netzkosten!$D$8</definedName>
    <definedName name="K_ND">[2]Netzkosten!$D$5</definedName>
    <definedName name="K_OT">[2]Netzkosten!$D$13</definedName>
    <definedName name="K_OT_Arbeit">[2]Netzkosten!$D$24</definedName>
    <definedName name="K_OT_HD">[2]Netzkosten!$E$13</definedName>
    <definedName name="K_OT_Leistung">[2]Netzkosten!$D$27</definedName>
    <definedName name="K_OT_MD">[2]Netzkosten!$F$13</definedName>
    <definedName name="K_OT_ND">[2]Netzkosten!$G$13</definedName>
    <definedName name="K_OT_SDL">[3]Eingabewerte!$L$14</definedName>
    <definedName name="K_OV">[2]Netzkosten!$D$14</definedName>
    <definedName name="K_OV_Arbeit">[2]Netzkosten!$D$23</definedName>
    <definedName name="K_OV_HD">[2]Netzkosten!$E$14</definedName>
    <definedName name="K_OV_Leistung">[2]Netzkosten!$D$26</definedName>
    <definedName name="K_OV_MD">[2]Netzkosten!$F$14</definedName>
    <definedName name="K_OV_ND">[2]Netzkosten!$G$14</definedName>
    <definedName name="K_OV_SDL">[3]Eingabewerte!$L$15</definedName>
    <definedName name="K_SDL">[3]Eingabewerte!$D$4</definedName>
    <definedName name="kalk_EK_Verzinsung_I">'[1]B1 Kalk. Eigenkapitalverzinsung'!$F$38</definedName>
    <definedName name="kalk_EK_Verzinsung_II">'[1]B1 Kalk. Eigenkapitalverzinsung'!$H$38</definedName>
    <definedName name="kalk_RBW_AHK_I">'[1]B1 Kalk. Eigenkapitalverzinsung'!$F$8</definedName>
    <definedName name="kalk_RBW_AHK_II">'[1]B1 Kalk. Eigenkapitalverzinsung'!$H$8</definedName>
    <definedName name="kalk_RBW_I">'[1]B1 Kalk. Eigenkapitalverzinsung'!$F$12</definedName>
    <definedName name="kalk_RBW_II">'[1]B1 Kalk. Eigenkapitalverzinsung'!$H$12</definedName>
    <definedName name="kalk_RBW_TNW_I">'[1]B1 Kalk. Eigenkapitalverzinsung'!$F$9</definedName>
    <definedName name="kalk_RBW_TNW_II">'[1]B1 Kalk. Eigenkapitalverzinsung'!$H$9</definedName>
    <definedName name="KP" comment="Knickpunkt">2500</definedName>
    <definedName name="kW_LM">[2]Wälzung!$F$58</definedName>
    <definedName name="kW_LM_OV">[2]Wälzung!$O$58</definedName>
    <definedName name="kW_SLP">[2]Wälzung!$I$27</definedName>
    <definedName name="kW_SLP_OV">[2]Wälzung!$O$27</definedName>
    <definedName name="kWh_LM">[2]Wälzung!$D$58</definedName>
    <definedName name="kWh_LM_OV">[2]Wälzung!$L$58</definedName>
    <definedName name="kWh_SLP">[2]Wälzung!$E$27</definedName>
    <definedName name="kWh_SLP_OV">[2]Wälzung!$L$27</definedName>
    <definedName name="LE_OT">[2]Netzkosten!$D$45</definedName>
    <definedName name="LE_OV">[2]Netzkosten!$D$44</definedName>
    <definedName name="NB">#REF!</definedName>
    <definedName name="NZ">LEFT(#REF!,1)</definedName>
    <definedName name="ok">#REF!&lt;&gt;0</definedName>
    <definedName name="OK_GL">#REF!</definedName>
    <definedName name="OT_HD_km">[2]Netzkosten!$E$3</definedName>
    <definedName name="OT_kW">[2]Netzkosten!$D$32</definedName>
    <definedName name="OT_kWh">[2]Netzkosten!$D$31</definedName>
    <definedName name="OT_MD_km">[2]Netzkosten!$E$4</definedName>
    <definedName name="OT_ND_km">[2]Netzkosten!$E$5</definedName>
    <definedName name="OV_HD_km">[2]Netzkosten!$F$3</definedName>
    <definedName name="OV_kW">[2]Netzkosten!$D$36</definedName>
    <definedName name="OV_kWh">[2]Netzkosten!$D$34</definedName>
    <definedName name="OV_MD_km">[2]Netzkosten!$F$4</definedName>
    <definedName name="OV_ND_km">[2]Netzkosten!$F$5</definedName>
    <definedName name="PB_Zonen">#REF!</definedName>
    <definedName name="PB_Zonen_JA">#REF!</definedName>
    <definedName name="PB_Zonen_JG">#REF!</definedName>
    <definedName name="PB_Zonen_LA">#REF!</definedName>
    <definedName name="PB_Zonen_LV">#REF!</definedName>
    <definedName name="Pj">IF(SUM(#REF!)&lt;&gt;0,MAX(#REF!),#REF!)</definedName>
    <definedName name="Pm">IF(SUM(#REF!)&gt;0,SUM(#REF!),#REF!)</definedName>
    <definedName name="PM_Namen">#REF!</definedName>
    <definedName name="Pr_DB">#REF!</definedName>
    <definedName name="Pr_DB_Satz">VLOOKUP(#REF!,Pr_DB,COLUMN())</definedName>
    <definedName name="Pzgl_SVK">IF(W&lt;&gt;0,IF(#REF!="SA",0, Pj*MIN(VLOOKUP(NB,T_Gfk_SVK,4,FALSE)+VLOOKUP(NB,T_Gfk_SVK,5,FALSE)*Ta,VLOOKUP(NB,T_Gfk_SVK,6,FALSE)+VLOOKUP(NB,T_Gfk_SVK,7,FALSE)*Ta)),0)</definedName>
    <definedName name="Sp">COLUMN()</definedName>
    <definedName name="Stand">#REF!</definedName>
    <definedName name="Steueranteil_SOP_I">'[1]B1 Kalk. Eigenkapitalverzinsung'!$F$25</definedName>
    <definedName name="Steueranteil_SOP_II">'[1]B1 Kalk. Eigenkapitalverzinsung'!$H$25</definedName>
    <definedName name="T_Gfk_SVK">#REF!</definedName>
    <definedName name="T_Gfkt">#REF!</definedName>
    <definedName name="T_Pr_e">#REF!</definedName>
    <definedName name="T_Pr_f">#REF!</definedName>
    <definedName name="Ta">IF(ok,W/(Pj*A),0)</definedName>
    <definedName name="Te">IF(#REF!&gt;0,#REF!/#REF!,0)</definedName>
    <definedName name="TEST0">#REF!</definedName>
    <definedName name="TESTHKEY">#REF!</definedName>
    <definedName name="TESTKEYS">#REF!</definedName>
    <definedName name="TESTVKEY">#REF!</definedName>
    <definedName name="Typ">[3]Ergebnis_Netz!#REF!</definedName>
    <definedName name="Typ_NB_A">[3]Kundendaten!#REF!</definedName>
    <definedName name="Typ_NB_B">'[3]NB-B Kundendaten'!$AK$5</definedName>
    <definedName name="TYP_PB">#REF!</definedName>
    <definedName name="Umlaufvermögen_I">'[1]B1 Kalk. Eigenkapitalverzinsung'!$F$20</definedName>
    <definedName name="Umlaufvermögen_II">'[1]B1 Kalk. Eigenkapitalverzinsung'!$H$20</definedName>
    <definedName name="Umsatzsteuer">[4]Tabelle1!$B$1</definedName>
    <definedName name="Variante">'[1]B1 Kalk. Eigenkapitalverzinsung'!$F$48</definedName>
    <definedName name="Verknüpfungsdatei_1">[3]Info_Datenverknüpfung!$B$3</definedName>
    <definedName name="verzinsliches_FK_I">'[1]B1 Kalk. Eigenkapitalverzinsung'!$F$35</definedName>
    <definedName name="verzinsliches_FK_II">'[1]B1 Kalk. Eigenkapitalverzinsung'!$H$35</definedName>
    <definedName name="VNB">#REF!</definedName>
    <definedName name="VNB_kurz">#REF!</definedName>
    <definedName name="vorgel_Netzentgelt">[4]Tabelle1!$B$3</definedName>
    <definedName name="W">#REF!</definedName>
    <definedName name="Zone_LA1">[5]PB_Lastgangkunden!$F$11</definedName>
    <definedName name="Zone_LA10">[5]PB_Lastgangkunden!$F$20</definedName>
    <definedName name="Zone_LA11">[5]PB_Lastgangkunden!$F$21</definedName>
    <definedName name="Zone_LA2">[5]PB_Lastgangkunden!$F$12</definedName>
    <definedName name="Zone_LA3">[5]PB_Lastgangkunden!$F$13</definedName>
    <definedName name="Zone_LA4">[5]PB_Lastgangkunden!$F$14</definedName>
    <definedName name="Zone_LA5">[5]PB_Lastgangkunden!$F$15</definedName>
    <definedName name="Zone_LA6">[5]PB_Lastgangkunden!$F$16</definedName>
    <definedName name="Zone_LA7">[5]PB_Lastgangkunden!$F$17</definedName>
    <definedName name="Zone_LA8">[5]PB_Lastgangkunden!$F$18</definedName>
    <definedName name="Zone_LA9">[5]PB_Lastgangkunden!$F$19</definedName>
    <definedName name="Zone_LV1">[5]PB_Lastgangkunden!$F$30</definedName>
    <definedName name="Zone_LV10">[5]PB_Lastgangkunden!$F$39</definedName>
    <definedName name="Zone_LV11">[5]PB_Lastgangkunden!$F$40</definedName>
    <definedName name="Zone_LV12">[5]PB_Lastgangkunden!$F$41</definedName>
    <definedName name="Zone_LV13">[5]PB_Lastgangkunden!$F$42</definedName>
    <definedName name="Zone_LV2">[5]PB_Lastgangkunden!$F$31</definedName>
    <definedName name="Zone_LV3">[5]PB_Lastgangkunden!$F$32</definedName>
    <definedName name="Zone_LV4">[5]PB_Lastgangkunden!$F$33</definedName>
    <definedName name="Zone_LV5">[5]PB_Lastgangkunden!$F$34</definedName>
    <definedName name="Zone_LV6">[5]PB_Lastgangkunden!$F$35</definedName>
    <definedName name="Zone_LV7">[5]PB_Lastgangkunden!$F$36</definedName>
    <definedName name="Zone_LV8">[5]PB_Lastgangkunden!$F$37</definedName>
    <definedName name="Zone_LV9">[5]PB_Lastgangkunden!$F$38</definedName>
  </definedNames>
  <calcPr calcId="145621"/>
</workbook>
</file>

<file path=xl/calcChain.xml><?xml version="1.0" encoding="utf-8"?>
<calcChain xmlns="http://schemas.openxmlformats.org/spreadsheetml/2006/main">
  <c r="D23" i="4" l="1"/>
  <c r="D22" i="4"/>
  <c r="B23" i="4"/>
  <c r="B22" i="4"/>
  <c r="D21" i="4"/>
  <c r="B21" i="4"/>
</calcChain>
</file>

<file path=xl/sharedStrings.xml><?xml version="1.0" encoding="utf-8"?>
<sst xmlns="http://schemas.openxmlformats.org/spreadsheetml/2006/main" count="149" uniqueCount="101">
  <si>
    <t>Arbeitspreis</t>
  </si>
  <si>
    <t>Grundpreis</t>
  </si>
  <si>
    <t>€ / a</t>
  </si>
  <si>
    <t>Umlagenhöhe je Letztverbraucher</t>
  </si>
  <si>
    <t>Letztverbrauchergruppe A: für die jeweils ersten 1.000.000 kWh/a</t>
  </si>
  <si>
    <t>Letztverbrauchergruppe B: für Mengen &gt; 1.000.000 kWh/a</t>
  </si>
  <si>
    <t>ct / kvarh</t>
  </si>
  <si>
    <t>ct / kWh</t>
  </si>
  <si>
    <t>Preisblatt für den Netzzugang Strom</t>
  </si>
  <si>
    <t>Energie- und Wasserwerke Bautzen GmbH</t>
  </si>
  <si>
    <t>Benutzungsdauer</t>
  </si>
  <si>
    <t>Mittelspannung (MS)</t>
  </si>
  <si>
    <t>Umspannung zur Niederspannung (MS NS)</t>
  </si>
  <si>
    <t>Niederspannung (NS)</t>
  </si>
  <si>
    <t>Entnahmenetzebene</t>
  </si>
  <si>
    <t>Monatsleistungspreis</t>
  </si>
  <si>
    <t>€ / kW</t>
  </si>
  <si>
    <t>Kundengruppe</t>
  </si>
  <si>
    <t>Zählpunkte mit registrierender Lastgangmessung</t>
  </si>
  <si>
    <t>Zählpunkte ohne registrierende Lastgangmessung</t>
  </si>
  <si>
    <t>Zuschläge Messstellenbetrieb</t>
  </si>
  <si>
    <t>Stromwandler für Niederspannung</t>
  </si>
  <si>
    <t>Strom- und Spannungswandler für Mittelspannung</t>
  </si>
  <si>
    <t>Monatliche Registrierung des maximalen 1/4h - Leistungsmittelwertes bei Wirkarbeitsmessung</t>
  </si>
  <si>
    <t>Netznutzung KOM - Strom - Netzanschluss bei kommunalen Abnahmestellen</t>
  </si>
  <si>
    <t>Bei kommunalen Abnahmestellen in Niederspannung wird ein Preisnachlass auf den Eigenverbrauch einschließlich der öffentlichen Straßenbeleuchtung entsprechend § 3, Absatz 1, Ziffer 1., Konzessionsabgabenverordnung - KAV vom 09.01.1992, zuletzt geändert durch die Verordnung zum Erlass von Regelungen des Netzanschlusses von Letztverbrauchern in Niederspannung und Niederdruck vom 1. November 2006, auf den Grundpreis, den Arbeitspreis und den Jahresleistungspreis der zutreffenden "Preise für Netznutzung" gewährt.</t>
  </si>
  <si>
    <t>1. Entgelte für Netznutzung</t>
  </si>
  <si>
    <t>Jahresleistungs-preis</t>
  </si>
  <si>
    <t>alle Preisangaben netto zzgl. Umsatzsteuer</t>
  </si>
  <si>
    <t>Standardlastprofilkunden (SLP-Kunden)</t>
  </si>
  <si>
    <t>Messung in Mittelspannung</t>
  </si>
  <si>
    <t>Messung in Niederspannung</t>
  </si>
  <si>
    <t>Eintarifzähler</t>
  </si>
  <si>
    <t>Zweitarifzähler</t>
  </si>
  <si>
    <t>Konzessionsabgabe gemäß Konzessionsabgabenverordnung (KAV)</t>
  </si>
  <si>
    <t>Tarifkunden gem. § 2 Abs. 2 Nr. 1b KAV</t>
  </si>
  <si>
    <t>Sondervertragskunden gemäß § 2 Abs. 3 Nr. 1 i.V.m. Abs. 4 und 7 KAV</t>
  </si>
  <si>
    <t>5. Umsatzsteuer</t>
  </si>
  <si>
    <t>Bei der Verstromung von Kuppelgasen (§ 27a KWKG) sowie für Entnahmen in Stromspeichern (§ 27b KWKG) und Schienenbahnen (§ 27c KWKG) wird eine gesonderte KWKG-Umlage erhoben.</t>
  </si>
  <si>
    <t>Letztverbraucher, die eine "besondere Ausgleichsregelung" gemäß §§ 63 ff EEG 2017 in Anspruch nehmen, zahlen eine reduzierte KWK-Umlage. Diese wird durch den zuständigen Übertragungsnetzbetreiber erhoben.</t>
  </si>
  <si>
    <r>
      <t xml:space="preserve">1) </t>
    </r>
    <r>
      <rPr>
        <sz val="8"/>
        <rFont val="Arial"/>
        <family val="2"/>
      </rPr>
      <t xml:space="preserve"> Hochtarifzeit ist die Zeit montags bis freitags von 06:00 Uhr bis 22:00 Uhr bzw. samstags von 06:00 Uhr bis 13:00 Uhr.</t>
    </r>
  </si>
  <si>
    <r>
      <t xml:space="preserve">2) </t>
    </r>
    <r>
      <rPr>
        <sz val="8"/>
        <rFont val="Arial"/>
        <family val="2"/>
      </rPr>
      <t xml:space="preserve"> Niedertarifzeit ist die Zeit außerhalb der Hochtarifzeit nach 1).</t>
    </r>
  </si>
  <si>
    <t>Allgemeiner Hinweis</t>
  </si>
  <si>
    <t>Die Preise gelten vorbehaltlich von Gesetzesänderungen und der gerichtlichen Bestätigung aus laufenden Verfahren zur Genehmigungspraxis der Netzentgelte einschließlich Änderungen vorgelagerter Netzbetreiber und Festlegungen zur Erlösobergrenze. Bei Preisänderungen behalten wir uns eine rückwirkende Anpassung ab dem rechtskräftig festgestellten Gültigkeitszeitpunkt vor.</t>
  </si>
  <si>
    <t>Erfolgt die Messung bei Mittelspannungskunden in Niederspannung, so werden die gemessenen Verbrauchswerte um einen Geltungsbereichszuschlag erhöht. Sofern keine individuelle Vereinbarung getroffen wurde, beträgt der Zuschlag 1,52 %.</t>
  </si>
  <si>
    <r>
      <t>3)</t>
    </r>
    <r>
      <rPr>
        <sz val="8"/>
        <rFont val="Arial"/>
        <family val="2"/>
      </rPr>
      <t xml:space="preserve">  Hochtarifzeit ist die Zeit von 06:00 Uhr bis 22:00 Uhr. Niedertarifzeit ist die Zeit außerhalb der Hochtarifzeit (Schwachlasttarif).</t>
    </r>
  </si>
  <si>
    <r>
      <t>4)</t>
    </r>
    <r>
      <rPr>
        <sz val="8"/>
        <rFont val="Arial"/>
        <family val="2"/>
      </rPr>
      <t xml:space="preserve">  Preise gemäß der Informationsplattform der deutschen Übertragungsnetzbetreiber (www.netztransparenz.de).</t>
    </r>
  </si>
  <si>
    <t>Netzentgelte für Entnahmestellen mit registrierender Lastgangmessung - Jahresleistungspreissystem</t>
  </si>
  <si>
    <t>Netzentgelte für Entnahmestellen mit registrierender Lastgangmessung - Monatsleistungspreissystem</t>
  </si>
  <si>
    <t>Netzentgelte für Entnahmestellen ohne registrierende Lastgangmessung - Niederspannung</t>
  </si>
  <si>
    <t>Zweirichtungs-Arbeitsmessung (Einspeisung)</t>
  </si>
  <si>
    <t>2. Blindarbeit</t>
  </si>
  <si>
    <t>3. Sonstige Umlagen und Abgaben</t>
  </si>
  <si>
    <t>4. Entgelte für Messstellenbetrieb (inkl. Messung)</t>
  </si>
  <si>
    <r>
      <t xml:space="preserve">Hochtarifzeit </t>
    </r>
    <r>
      <rPr>
        <vertAlign val="superscript"/>
        <sz val="13"/>
        <rFont val="Arial"/>
        <family val="2"/>
      </rPr>
      <t>1)</t>
    </r>
    <r>
      <rPr>
        <sz val="13"/>
        <rFont val="Arial"/>
        <family val="2"/>
      </rPr>
      <t xml:space="preserve">
für die vom Kunden bezogene Blindarbeit (kvarh), deren Anteil 50 % der Wirkarbeit (kWh) übersteigt</t>
    </r>
  </si>
  <si>
    <r>
      <t xml:space="preserve">Niedertarifzeit </t>
    </r>
    <r>
      <rPr>
        <vertAlign val="superscript"/>
        <sz val="13"/>
        <rFont val="Arial"/>
        <family val="2"/>
      </rPr>
      <t>2)</t>
    </r>
    <r>
      <rPr>
        <sz val="13"/>
        <rFont val="Arial"/>
        <family val="2"/>
      </rPr>
      <t xml:space="preserve">
für die vom Kunden gelieferte Blindarbeit (kvarh), deren Anteil 15 % der Wirkarbeit (kWh) übersteigt</t>
    </r>
  </si>
  <si>
    <r>
      <t xml:space="preserve">Tarifkunden im Schwachlasttarif gem. § 2 Abs. 2 Nr. 1a KAV </t>
    </r>
    <r>
      <rPr>
        <vertAlign val="superscript"/>
        <sz val="13"/>
        <rFont val="Arial"/>
        <family val="2"/>
      </rPr>
      <t>3)</t>
    </r>
  </si>
  <si>
    <r>
      <t xml:space="preserve">Umlage KWK gemäß Kraft-Wärme-Kopplungsgesetz (KWK-G) </t>
    </r>
    <r>
      <rPr>
        <b/>
        <vertAlign val="superscript"/>
        <sz val="14"/>
        <rFont val="Arial"/>
        <family val="2"/>
      </rPr>
      <t>4)</t>
    </r>
  </si>
  <si>
    <r>
      <t xml:space="preserve">Letztverbrauchergruppe C: für Mengen &gt; 1.000.000 kWh/a </t>
    </r>
    <r>
      <rPr>
        <vertAlign val="superscript"/>
        <sz val="13"/>
        <rFont val="Arial"/>
        <family val="2"/>
      </rPr>
      <t>5)</t>
    </r>
  </si>
  <si>
    <r>
      <t xml:space="preserve">Umlage gemäß § 19 StromNEV </t>
    </r>
    <r>
      <rPr>
        <b/>
        <vertAlign val="superscript"/>
        <sz val="14"/>
        <rFont val="Arial"/>
        <family val="2"/>
      </rPr>
      <t>4)</t>
    </r>
  </si>
  <si>
    <r>
      <t xml:space="preserve">Umlage nach § 17f Abs. 5 EnWG (Offshore-Haftungsumlage) </t>
    </r>
    <r>
      <rPr>
        <b/>
        <vertAlign val="superscript"/>
        <sz val="14"/>
        <rFont val="Arial"/>
        <family val="2"/>
      </rPr>
      <t>4)</t>
    </r>
  </si>
  <si>
    <r>
      <t xml:space="preserve">Umlage für abschaltbare Lasten nach § 18 AbLaV </t>
    </r>
    <r>
      <rPr>
        <b/>
        <vertAlign val="superscript"/>
        <sz val="14"/>
        <rFont val="Arial"/>
        <family val="2"/>
      </rPr>
      <t>4)</t>
    </r>
  </si>
  <si>
    <t>Messstellenbetrieb</t>
  </si>
  <si>
    <t>€/a</t>
  </si>
  <si>
    <t>Standardlastprofilkunden (WSA oder UVE)</t>
  </si>
  <si>
    <t>Sonderleistungen für Messung und Abrechnung</t>
  </si>
  <si>
    <t>Leistung</t>
  </si>
  <si>
    <t>Abrechnungsschlüssel</t>
  </si>
  <si>
    <t>netto</t>
  </si>
  <si>
    <t>brutto *)</t>
  </si>
  <si>
    <t>Zusätzliche Ablesung vor Ort durch EWB</t>
  </si>
  <si>
    <t>pro Ablesung</t>
  </si>
  <si>
    <t>Zwischenrechnung</t>
  </si>
  <si>
    <t>pro Vertragskontonummer und Auftrag</t>
  </si>
  <si>
    <t>Rechnungsnachdruck</t>
  </si>
  <si>
    <t>Rechnungskorrektur nach Berechnung
(rechnerisch ermittelte Ersatzwerte bei fehlenden Messwerten)</t>
  </si>
  <si>
    <t>Bereitstellung historischer Lastgangdaten
eines Jahres</t>
  </si>
  <si>
    <t>pro Zählpunkt und Auftrag</t>
  </si>
  <si>
    <t xml:space="preserve">*) </t>
  </si>
  <si>
    <t>Preise bei Zahlungsverzug, Forderungs-/Zahlungsaufstellung, Einstellung und Wiederaufnahme der Netznutzung</t>
  </si>
  <si>
    <t>Es werden berechnet:</t>
  </si>
  <si>
    <t>Für jede schriftliche Mahnung</t>
  </si>
  <si>
    <t>Für jede manuelle Forderungs- und/oder Zahlungsaufstellung</t>
  </si>
  <si>
    <r>
      <t xml:space="preserve">Für jeden Einsatz eines Beauftragten des Netzbetreibers an einer Abnahmestelle </t>
    </r>
    <r>
      <rPr>
        <b/>
        <u/>
        <sz val="10"/>
        <color indexed="8"/>
        <rFont val="Arial"/>
        <family val="2"/>
      </rPr>
      <t>ohne</t>
    </r>
    <r>
      <rPr>
        <b/>
        <sz val="10"/>
        <color indexed="8"/>
        <rFont val="Arial"/>
        <family val="2"/>
      </rPr>
      <t xml:space="preserve"> Leistungsmessung</t>
    </r>
  </si>
  <si>
    <t>-</t>
  </si>
  <si>
    <t>zur Zustellung einer Sperrankündigung</t>
  </si>
  <si>
    <t>zur Einstellung der Netznutzung</t>
  </si>
  <si>
    <r>
      <t>zur Wiederaufnahme der Netznutzung bei Einsatz während der üblichen Arbeitszeit</t>
    </r>
    <r>
      <rPr>
        <vertAlign val="superscript"/>
        <sz val="10"/>
        <color indexed="8"/>
        <rFont val="Arial"/>
        <family val="2"/>
      </rPr>
      <t>1)</t>
    </r>
  </si>
  <si>
    <r>
      <t xml:space="preserve">Für jeden Einsatz eines Beauftragten des Netzbetreibers an einer Abnahmestelle </t>
    </r>
    <r>
      <rPr>
        <b/>
        <u/>
        <sz val="10"/>
        <color indexed="8"/>
        <rFont val="Arial"/>
        <family val="2"/>
      </rPr>
      <t>mit</t>
    </r>
    <r>
      <rPr>
        <b/>
        <sz val="10"/>
        <color indexed="8"/>
        <rFont val="Arial"/>
        <family val="2"/>
      </rPr>
      <t xml:space="preserve"> Leistungsmessung</t>
    </r>
  </si>
  <si>
    <t xml:space="preserve">1)
</t>
  </si>
  <si>
    <t>Bei Wiederaufnahme der Netznutzung außerhalb der üblichen Arbeitszeit werden die Kosten nach Aufwand berechnet.</t>
  </si>
  <si>
    <r>
      <t>5)</t>
    </r>
    <r>
      <rPr>
        <sz val="8"/>
        <rFont val="Arial"/>
        <family val="2"/>
      </rPr>
      <t xml:space="preserve">  für stromintensive Unternehmen des produzierenden Gewerbes nach § 26 Abs. 2 S. 2 KWKG 2016 und Schienenbahnen nach § 26 Abs. 3 KWKG 2016</t>
    </r>
  </si>
  <si>
    <t>Bei der Verstromung von Kuppelgasen (§ 27a KWKG) sowie für Entnahmen in Stromspeichern (§ 27b KWKG) und Schienenbahnen (§ 27c KWKG) wird eine gesonderte Offshore-Haftungsumlage erhoben.</t>
  </si>
  <si>
    <t>Letztverbraucher, die eine "besondere Ausgleichsregelung" gemäß §§ 63 ff EEG 2017 in Anspruch nehmen, zahlen eine reduzierte Offshore-Haftungsumlage. Diese wird durch den zuständigen Übertragungsnetz-</t>
  </si>
  <si>
    <t>betreiber erhoben.</t>
  </si>
  <si>
    <t>Netzentgelt ab 01.01.2020</t>
  </si>
  <si>
    <t>Netzentgelt Zeitraum 01.07.2020 - 31.12.2020</t>
  </si>
  <si>
    <t>Alle genannten Bestandteile dieser Preise für Netznutzung sind Nettopreise. Diese verstehen sich zuzüglich der zum Leistungszeitpunkt gültigen gesetzlichen Umsatzsteuer in Höhe von 16 % zum Rechnungsbetrag.</t>
  </si>
  <si>
    <t>Der Bruttobetrag beinhaltet die zum Leistungszeitpunkt gültige gesetzliche Umsatzsteuer in Höhe von 16 %. Die Werte sind aus Übersichtlichkeitsgründen gerundet.</t>
  </si>
  <si>
    <t>Zeitraum 01.07.2020 - 31.12.2020</t>
  </si>
  <si>
    <t>Der Bruttobetrag beinhaltet die zum Leistungszeitpunkt gültige gesetzliche Umsatzsteuer in Höhe von 16 %, sofern die Entgelte der Umsatzsteuer unterliegen. Die Werte sind aus Übersichtlichkeitsgründen gerundet.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</si>
</sst>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quot;Preisblatt Netz der&quot;;"/>
    <numFmt numFmtId="165" formatCode="&quot; &lt; &quot;#,##0&quot; h/a&quot;"/>
    <numFmt numFmtId="166" formatCode="&quot; &gt; &quot;#,##0&quot; h/a&quot;"/>
    <numFmt numFmtId="167" formatCode="_-* #,##0.00\ [$€]_-;\-* #,##0.00\ [$€]_-;_-* &quot;-&quot;??\ [$€]_-;_-@_-"/>
    <numFmt numFmtId="168" formatCode="_([$€]* #,##0.00_);_([$€]* \(#,##0.00\);_([$€]* &quot;-&quot;??_);_(@_)"/>
    <numFmt numFmtId="169" formatCode="#,##0.000"/>
  </numFmts>
  <fonts count="31" x14ac:knownFonts="1">
    <font>
      <sz val="10"/>
      <name val="Arial"/>
      <family val="2"/>
    </font>
    <font>
      <sz val="10"/>
      <name val="Arial"/>
      <family val="2"/>
    </font>
    <font>
      <b/>
      <sz val="14"/>
      <name val="Arial"/>
      <family val="2"/>
    </font>
    <font>
      <b/>
      <sz val="12"/>
      <name val="Arial"/>
      <family val="2"/>
    </font>
    <font>
      <sz val="12"/>
      <name val="Arial"/>
      <family val="2"/>
    </font>
    <font>
      <b/>
      <sz val="10"/>
      <name val="Arial"/>
      <family val="2"/>
    </font>
    <font>
      <sz val="8"/>
      <name val="Arial"/>
      <family val="2"/>
    </font>
    <font>
      <sz val="11"/>
      <name val="Arial"/>
      <family val="2"/>
    </font>
    <font>
      <vertAlign val="superscript"/>
      <sz val="8"/>
      <color theme="1"/>
      <name val="Arial"/>
      <family val="2"/>
    </font>
    <font>
      <vertAlign val="superscript"/>
      <sz val="8"/>
      <name val="Arial"/>
      <family val="2"/>
    </font>
    <font>
      <sz val="11"/>
      <color indexed="8"/>
      <name val="Calibri"/>
      <family val="2"/>
    </font>
    <font>
      <sz val="11"/>
      <color indexed="9"/>
      <name val="Calibri"/>
      <family val="2"/>
    </font>
    <font>
      <sz val="10"/>
      <name val="Helv"/>
    </font>
    <font>
      <sz val="11"/>
      <color theme="1"/>
      <name val="Calibri"/>
      <family val="2"/>
      <scheme val="minor"/>
    </font>
    <font>
      <sz val="10"/>
      <name val="Courier"/>
      <family val="3"/>
    </font>
    <font>
      <sz val="8"/>
      <color rgb="FFFF0000"/>
      <name val="Arial"/>
      <family val="2"/>
    </font>
    <font>
      <b/>
      <sz val="12"/>
      <color rgb="FFFF0000"/>
      <name val="Arial"/>
      <family val="2"/>
    </font>
    <font>
      <b/>
      <sz val="11"/>
      <color rgb="FFFF0000"/>
      <name val="Arial"/>
      <family val="2"/>
    </font>
    <font>
      <b/>
      <sz val="13"/>
      <name val="Arial"/>
      <family val="2"/>
    </font>
    <font>
      <sz val="13"/>
      <name val="Arial"/>
      <family val="2"/>
    </font>
    <font>
      <b/>
      <sz val="18"/>
      <name val="Arial"/>
      <family val="2"/>
    </font>
    <font>
      <vertAlign val="superscript"/>
      <sz val="13"/>
      <name val="Arial"/>
      <family val="2"/>
    </font>
    <font>
      <b/>
      <vertAlign val="superscript"/>
      <sz val="14"/>
      <name val="Arial"/>
      <family val="2"/>
    </font>
    <font>
      <b/>
      <sz val="11"/>
      <name val="Arial"/>
      <family val="2"/>
    </font>
    <font>
      <sz val="10"/>
      <color theme="1"/>
      <name val="Arial"/>
      <family val="2"/>
    </font>
    <font>
      <b/>
      <sz val="10"/>
      <color theme="1"/>
      <name val="Arial"/>
      <family val="2"/>
    </font>
    <font>
      <sz val="8"/>
      <color theme="1"/>
      <name val="Arial"/>
      <family val="2"/>
    </font>
    <font>
      <b/>
      <u/>
      <sz val="10"/>
      <color indexed="8"/>
      <name val="Arial"/>
      <family val="2"/>
    </font>
    <font>
      <b/>
      <sz val="10"/>
      <color indexed="8"/>
      <name val="Arial"/>
      <family val="2"/>
    </font>
    <font>
      <vertAlign val="superscript"/>
      <sz val="10"/>
      <color indexed="8"/>
      <name val="Arial"/>
      <family val="2"/>
    </font>
    <font>
      <vertAlign val="superscript"/>
      <sz val="10"/>
      <color theme="1"/>
      <name val="Arial"/>
      <family val="2"/>
    </font>
  </fonts>
  <fills count="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0">
    <xf numFmtId="0" fontId="0" fillId="0" borderId="0"/>
    <xf numFmtId="0" fontId="7" fillId="0" borderId="0"/>
    <xf numFmtId="0" fontId="7"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4" fontId="1" fillId="0" borderId="0"/>
    <xf numFmtId="167" fontId="1" fillId="0" borderId="0" applyFont="0" applyFill="0" applyBorder="0" applyAlignment="0" applyProtection="0"/>
    <xf numFmtId="168" fontId="1"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0" fontId="12" fillId="0" borderId="0"/>
    <xf numFmtId="0" fontId="12" fillId="0" borderId="0"/>
    <xf numFmtId="0" fontId="12" fillId="0" borderId="0"/>
    <xf numFmtId="49" fontId="1" fillId="0" borderId="0"/>
    <xf numFmtId="9" fontId="7"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13" fillId="0" borderId="0"/>
    <xf numFmtId="0" fontId="13" fillId="0" borderId="0"/>
    <xf numFmtId="0" fontId="14" fillId="0" borderId="0"/>
    <xf numFmtId="44" fontId="1" fillId="0" borderId="0" applyFont="0" applyFill="0" applyBorder="0" applyAlignment="0" applyProtection="0"/>
    <xf numFmtId="0" fontId="1" fillId="0" borderId="0"/>
  </cellStyleXfs>
  <cellXfs count="138">
    <xf numFmtId="0" fontId="0" fillId="0" borderId="0" xfId="0"/>
    <xf numFmtId="0" fontId="1" fillId="0" borderId="0" xfId="0" applyFont="1" applyBorder="1"/>
    <xf numFmtId="0" fontId="1" fillId="0" borderId="0" xfId="0" applyFont="1"/>
    <xf numFmtId="0" fontId="3" fillId="0" borderId="0" xfId="0" applyFont="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Border="1" applyAlignment="1"/>
    <xf numFmtId="0" fontId="1" fillId="0" borderId="0" xfId="0" applyFont="1" applyAlignment="1"/>
    <xf numFmtId="4" fontId="3" fillId="0" borderId="0" xfId="0" applyNumberFormat="1" applyFont="1" applyFill="1" applyBorder="1" applyAlignment="1">
      <alignment horizontal="center" vertical="center"/>
    </xf>
    <xf numFmtId="0" fontId="0" fillId="0" borderId="0" xfId="0" applyBorder="1"/>
    <xf numFmtId="0" fontId="9" fillId="0" borderId="0" xfId="2" applyFont="1" applyFill="1" applyBorder="1" applyAlignment="1" applyProtection="1">
      <alignment horizontal="left" vertical="center"/>
      <protection locked="0"/>
    </xf>
    <xf numFmtId="0" fontId="4" fillId="0" borderId="0" xfId="2" applyFont="1" applyFill="1" applyBorder="1" applyProtection="1">
      <protection locked="0"/>
    </xf>
    <xf numFmtId="164" fontId="2" fillId="0" borderId="0" xfId="0" applyNumberFormat="1" applyFont="1" applyBorder="1" applyAlignment="1">
      <alignment horizontal="left" vertical="center"/>
    </xf>
    <xf numFmtId="0" fontId="1" fillId="0" borderId="0" xfId="0" applyFont="1" applyAlignment="1">
      <alignment vertical="center"/>
    </xf>
    <xf numFmtId="164" fontId="3" fillId="0" borderId="0" xfId="0" applyNumberFormat="1" applyFont="1" applyBorder="1" applyAlignment="1">
      <alignment horizontal="left" vertical="center"/>
    </xf>
    <xf numFmtId="0" fontId="1" fillId="0" borderId="0" xfId="0" applyFont="1" applyBorder="1" applyAlignment="1">
      <alignment vertical="center"/>
    </xf>
    <xf numFmtId="14" fontId="1" fillId="0" borderId="0" xfId="0" applyNumberFormat="1" applyFont="1" applyBorder="1" applyAlignment="1">
      <alignment vertical="center"/>
    </xf>
    <xf numFmtId="0" fontId="0" fillId="0" borderId="0" xfId="0" applyFont="1" applyBorder="1" applyAlignment="1">
      <alignment vertical="center"/>
    </xf>
    <xf numFmtId="4" fontId="0" fillId="0" borderId="0" xfId="0" applyNumberFormat="1" applyFont="1" applyFill="1" applyBorder="1" applyAlignment="1">
      <alignment horizontal="center" vertical="center"/>
    </xf>
    <xf numFmtId="0" fontId="0" fillId="0" borderId="0" xfId="0" applyFont="1"/>
    <xf numFmtId="0" fontId="0" fillId="0" borderId="0" xfId="0" applyFont="1" applyBorder="1" applyAlignment="1" applyProtection="1"/>
    <xf numFmtId="0" fontId="5" fillId="0" borderId="0" xfId="0" applyFont="1"/>
    <xf numFmtId="0" fontId="7" fillId="0" borderId="0" xfId="0" applyFont="1"/>
    <xf numFmtId="0" fontId="7" fillId="0" borderId="0" xfId="0" applyFont="1" applyBorder="1" applyAlignment="1"/>
    <xf numFmtId="0" fontId="7" fillId="0" borderId="0" xfId="0" applyFont="1" applyBorder="1"/>
    <xf numFmtId="0" fontId="17" fillId="0" borderId="0" xfId="0" applyFont="1"/>
    <xf numFmtId="164" fontId="3" fillId="0" borderId="0" xfId="0" applyNumberFormat="1" applyFont="1" applyBorder="1" applyAlignment="1">
      <alignment horizontal="center" vertical="center"/>
    </xf>
    <xf numFmtId="0" fontId="16" fillId="0" borderId="0" xfId="0" applyFont="1" applyBorder="1" applyAlignment="1">
      <alignment vertical="center"/>
    </xf>
    <xf numFmtId="0" fontId="9" fillId="0" borderId="0" xfId="2" applyFont="1" applyFill="1" applyBorder="1" applyAlignment="1" applyProtection="1">
      <alignment horizontal="left" vertical="top" wrapText="1"/>
      <protection locked="0"/>
    </xf>
    <xf numFmtId="0" fontId="15" fillId="0" borderId="0" xfId="0" applyFont="1" applyFill="1" applyBorder="1" applyAlignment="1">
      <alignment horizontal="left" vertical="center" wrapText="1"/>
    </xf>
    <xf numFmtId="0" fontId="0" fillId="0" borderId="0" xfId="0" applyFont="1" applyAlignment="1"/>
    <xf numFmtId="164" fontId="3" fillId="0" borderId="0" xfId="0" applyNumberFormat="1" applyFont="1" applyBorder="1" applyAlignment="1">
      <alignment horizontal="center" vertical="center"/>
    </xf>
    <xf numFmtId="0" fontId="6" fillId="0" borderId="0" xfId="2" applyFont="1" applyFill="1" applyBorder="1" applyAlignment="1" applyProtection="1">
      <alignment horizontal="left"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vertical="center"/>
    </xf>
    <xf numFmtId="4" fontId="19" fillId="0" borderId="1" xfId="0" applyNumberFormat="1" applyFont="1" applyFill="1" applyBorder="1" applyAlignment="1">
      <alignment horizontal="center" vertical="center"/>
    </xf>
    <xf numFmtId="0" fontId="19" fillId="0" borderId="12" xfId="0" applyFont="1" applyBorder="1" applyAlignment="1">
      <alignment vertical="center"/>
    </xf>
    <xf numFmtId="4" fontId="19" fillId="0" borderId="12" xfId="0" applyNumberFormat="1" applyFont="1" applyFill="1" applyBorder="1" applyAlignment="1">
      <alignment horizontal="center" vertical="center"/>
    </xf>
    <xf numFmtId="0" fontId="19" fillId="0" borderId="5" xfId="0" applyFont="1" applyBorder="1" applyAlignment="1">
      <alignment vertical="center"/>
    </xf>
    <xf numFmtId="4" fontId="19" fillId="0" borderId="5" xfId="0" applyNumberFormat="1" applyFont="1" applyFill="1" applyBorder="1" applyAlignment="1">
      <alignment horizontal="center" vertical="center"/>
    </xf>
    <xf numFmtId="0" fontId="2" fillId="0" borderId="0" xfId="0" applyFont="1" applyBorder="1" applyAlignment="1">
      <alignment vertical="center"/>
    </xf>
    <xf numFmtId="0" fontId="19" fillId="0" borderId="0" xfId="0" applyFont="1"/>
    <xf numFmtId="0" fontId="19" fillId="0" borderId="0" xfId="0" applyFont="1" applyAlignment="1"/>
    <xf numFmtId="0" fontId="19" fillId="0" borderId="0" xfId="0" applyFont="1" applyBorder="1" applyAlignment="1"/>
    <xf numFmtId="0" fontId="19" fillId="0" borderId="5" xfId="0" applyFont="1" applyBorder="1" applyAlignment="1">
      <alignment vertical="center" wrapText="1"/>
    </xf>
    <xf numFmtId="0" fontId="19" fillId="0" borderId="13" xfId="2" applyFont="1" applyFill="1" applyBorder="1" applyAlignment="1" applyProtection="1">
      <alignment vertical="center"/>
      <protection locked="0"/>
    </xf>
    <xf numFmtId="0" fontId="19" fillId="0" borderId="9" xfId="2" applyFont="1" applyFill="1" applyBorder="1" applyAlignment="1" applyProtection="1">
      <alignment vertical="center"/>
      <protection locked="0"/>
    </xf>
    <xf numFmtId="0" fontId="19" fillId="0" borderId="9" xfId="2" applyFont="1" applyFill="1" applyBorder="1" applyProtection="1">
      <protection locked="0"/>
    </xf>
    <xf numFmtId="0" fontId="19" fillId="0" borderId="13" xfId="2" applyFont="1" applyFill="1" applyBorder="1" applyAlignment="1" applyProtection="1">
      <alignment horizontal="left" vertical="center"/>
      <protection locked="0"/>
    </xf>
    <xf numFmtId="0" fontId="19" fillId="0" borderId="9" xfId="2" applyFont="1" applyFill="1" applyBorder="1" applyAlignment="1" applyProtection="1">
      <alignment horizontal="left" vertical="center"/>
      <protection locked="0"/>
    </xf>
    <xf numFmtId="0" fontId="19" fillId="0" borderId="9" xfId="2" applyFont="1" applyBorder="1" applyProtection="1">
      <protection locked="0"/>
    </xf>
    <xf numFmtId="0" fontId="18" fillId="0" borderId="2" xfId="0" applyFont="1" applyBorder="1" applyAlignment="1">
      <alignment horizontal="lef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6" xfId="0" applyFont="1" applyBorder="1" applyAlignment="1">
      <alignment horizontal="lef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9" fillId="0" borderId="2" xfId="0" applyFont="1" applyBorder="1" applyAlignment="1">
      <alignment vertical="center"/>
    </xf>
    <xf numFmtId="0" fontId="19" fillId="0" borderId="3" xfId="0" applyFont="1" applyBorder="1" applyAlignment="1">
      <alignment vertical="center"/>
    </xf>
    <xf numFmtId="0" fontId="19" fillId="0" borderId="3" xfId="0" applyFont="1" applyBorder="1" applyAlignment="1"/>
    <xf numFmtId="0" fontId="19" fillId="0" borderId="6" xfId="0" applyFont="1" applyBorder="1" applyAlignment="1">
      <alignment vertical="center"/>
    </xf>
    <xf numFmtId="0" fontId="19" fillId="0" borderId="7" xfId="0" applyFont="1" applyBorder="1" applyAlignment="1">
      <alignment vertical="center"/>
    </xf>
    <xf numFmtId="0" fontId="19" fillId="0" borderId="7" xfId="0" applyFont="1" applyBorder="1" applyAlignment="1"/>
    <xf numFmtId="0" fontId="19" fillId="0" borderId="15" xfId="0" applyFont="1" applyBorder="1" applyAlignment="1">
      <alignment vertical="center"/>
    </xf>
    <xf numFmtId="0" fontId="19" fillId="0" borderId="0" xfId="0" applyFont="1" applyBorder="1" applyAlignment="1">
      <alignment vertical="center"/>
    </xf>
    <xf numFmtId="9" fontId="19" fillId="0" borderId="10" xfId="0" applyNumberFormat="1" applyFont="1" applyFill="1" applyBorder="1" applyAlignment="1">
      <alignment horizontal="center" vertical="center"/>
    </xf>
    <xf numFmtId="0" fontId="0" fillId="0" borderId="0" xfId="0" applyAlignment="1">
      <alignment horizontal="left"/>
    </xf>
    <xf numFmtId="0" fontId="1" fillId="0" borderId="0" xfId="39"/>
    <xf numFmtId="0" fontId="1" fillId="0" borderId="0" xfId="39" applyAlignment="1"/>
    <xf numFmtId="0" fontId="2" fillId="0" borderId="0" xfId="39" applyFont="1" applyAlignment="1">
      <alignment horizontal="left"/>
    </xf>
    <xf numFmtId="0" fontId="25" fillId="0" borderId="0" xfId="39" applyFont="1" applyAlignment="1">
      <alignment vertical="center" wrapText="1"/>
    </xf>
    <xf numFmtId="0" fontId="24" fillId="0" borderId="0" xfId="39" applyFont="1" applyAlignment="1">
      <alignment vertical="center" wrapText="1"/>
    </xf>
    <xf numFmtId="8" fontId="25" fillId="0" borderId="0" xfId="39" applyNumberFormat="1" applyFont="1" applyAlignment="1">
      <alignment vertical="center" wrapText="1"/>
    </xf>
    <xf numFmtId="0" fontId="26" fillId="0" borderId="0" xfId="39" applyFont="1" applyAlignment="1">
      <alignment horizontal="right" vertical="top"/>
    </xf>
    <xf numFmtId="0" fontId="25" fillId="0" borderId="0" xfId="39" applyFont="1" applyAlignment="1">
      <alignment horizontal="left" vertical="center" wrapText="1"/>
    </xf>
    <xf numFmtId="0" fontId="30" fillId="0" borderId="0" xfId="39" applyFont="1" applyAlignment="1">
      <alignment horizontal="right" vertical="center" wrapText="1"/>
    </xf>
    <xf numFmtId="0" fontId="0" fillId="0" borderId="0" xfId="0" applyFont="1" applyBorder="1" applyAlignment="1"/>
    <xf numFmtId="0" fontId="2" fillId="0" borderId="0" xfId="39" applyFont="1" applyAlignment="1">
      <alignment vertical="center" wrapText="1"/>
    </xf>
    <xf numFmtId="4" fontId="19" fillId="0" borderId="15"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4" fontId="19" fillId="0" borderId="2" xfId="0" applyNumberFormat="1" applyFont="1" applyFill="1" applyBorder="1" applyAlignment="1">
      <alignment horizontal="center" vertical="center"/>
    </xf>
    <xf numFmtId="4" fontId="19" fillId="0" borderId="4" xfId="0" applyNumberFormat="1" applyFont="1" applyFill="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169" fontId="19" fillId="0" borderId="13" xfId="2" quotePrefix="1" applyNumberFormat="1" applyFont="1" applyFill="1" applyBorder="1" applyAlignment="1" applyProtection="1">
      <alignment horizontal="center"/>
      <protection locked="0"/>
    </xf>
    <xf numFmtId="169" fontId="19" fillId="0" borderId="14" xfId="2" quotePrefix="1" applyNumberFormat="1" applyFont="1" applyFill="1" applyBorder="1" applyAlignment="1" applyProtection="1">
      <alignment horizontal="center"/>
      <protection locked="0"/>
    </xf>
    <xf numFmtId="169" fontId="19" fillId="0" borderId="13" xfId="2" applyNumberFormat="1" applyFont="1" applyFill="1" applyBorder="1" applyAlignment="1" applyProtection="1">
      <alignment horizontal="center"/>
      <protection locked="0"/>
    </xf>
    <xf numFmtId="169" fontId="19" fillId="0" borderId="14" xfId="2" applyNumberFormat="1" applyFont="1" applyFill="1" applyBorder="1" applyAlignment="1" applyProtection="1">
      <alignment horizontal="center"/>
      <protection locked="0"/>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164" fontId="20" fillId="0" borderId="0" xfId="0" applyNumberFormat="1" applyFont="1" applyBorder="1" applyAlignment="1">
      <alignment horizontal="center" vertical="center"/>
    </xf>
    <xf numFmtId="0" fontId="20" fillId="0" borderId="0" xfId="0" applyFont="1" applyBorder="1" applyAlignment="1">
      <alignment horizontal="center" vertical="top"/>
    </xf>
    <xf numFmtId="164" fontId="2" fillId="0" borderId="0" xfId="0" applyNumberFormat="1" applyFont="1" applyBorder="1" applyAlignment="1">
      <alignment horizontal="center" vertical="center"/>
    </xf>
    <xf numFmtId="0" fontId="18" fillId="0" borderId="1" xfId="0" applyFont="1" applyBorder="1" applyAlignment="1">
      <alignment horizontal="left" vertical="center" wrapText="1"/>
    </xf>
    <xf numFmtId="0" fontId="18" fillId="0" borderId="12" xfId="0" applyFont="1" applyBorder="1" applyAlignment="1">
      <alignment horizontal="left" vertical="center" wrapText="1"/>
    </xf>
    <xf numFmtId="0" fontId="18" fillId="0" borderId="5" xfId="0" applyFont="1" applyBorder="1" applyAlignment="1">
      <alignment horizontal="left" vertical="center"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165" fontId="19" fillId="0" borderId="6" xfId="0" applyNumberFormat="1" applyFont="1" applyBorder="1" applyAlignment="1">
      <alignment horizontal="center" vertical="center"/>
    </xf>
    <xf numFmtId="165" fontId="19" fillId="0" borderId="8" xfId="0" applyNumberFormat="1" applyFont="1" applyBorder="1" applyAlignment="1">
      <alignment horizontal="center" vertical="center"/>
    </xf>
    <xf numFmtId="166" fontId="19" fillId="0" borderId="6" xfId="0" applyNumberFormat="1" applyFont="1" applyBorder="1" applyAlignment="1">
      <alignment horizontal="center" vertical="center"/>
    </xf>
    <xf numFmtId="166" fontId="19" fillId="0" borderId="8" xfId="0" applyNumberFormat="1"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4" fontId="19" fillId="0" borderId="13" xfId="2" applyNumberFormat="1" applyFont="1" applyFill="1" applyBorder="1" applyAlignment="1" applyProtection="1">
      <alignment horizontal="center"/>
      <protection locked="0"/>
    </xf>
    <xf numFmtId="4" fontId="19" fillId="0" borderId="14" xfId="2" applyNumberFormat="1" applyFont="1" applyFill="1" applyBorder="1" applyAlignment="1" applyProtection="1">
      <alignment horizontal="center"/>
      <protection locked="0"/>
    </xf>
    <xf numFmtId="0" fontId="19" fillId="0" borderId="13" xfId="0" applyFont="1" applyBorder="1" applyAlignment="1">
      <alignment horizontal="left" vertical="center" wrapText="1"/>
    </xf>
    <xf numFmtId="0" fontId="19" fillId="0" borderId="9" xfId="0" applyFont="1" applyBorder="1" applyAlignment="1">
      <alignment horizontal="left" vertical="center" wrapText="1"/>
    </xf>
    <xf numFmtId="4" fontId="19" fillId="0" borderId="13" xfId="0" applyNumberFormat="1" applyFont="1" applyFill="1" applyBorder="1" applyAlignment="1">
      <alignment horizontal="center" vertical="center"/>
    </xf>
    <xf numFmtId="4" fontId="19" fillId="0" borderId="14" xfId="0" applyNumberFormat="1" applyFont="1" applyFill="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8" fillId="0" borderId="0" xfId="2" applyFont="1" applyBorder="1" applyAlignment="1" applyProtection="1">
      <alignment horizontal="left" wrapText="1"/>
      <protection locked="0"/>
    </xf>
    <xf numFmtId="0" fontId="9" fillId="0" borderId="0" xfId="2" applyFont="1" applyFill="1" applyBorder="1" applyAlignment="1" applyProtection="1">
      <alignment horizontal="left" vertical="top" wrapText="1"/>
      <protection locked="0"/>
    </xf>
    <xf numFmtId="0" fontId="19" fillId="0" borderId="0" xfId="0" applyFont="1" applyBorder="1" applyAlignment="1">
      <alignment horizontal="left" vertical="center" wrapText="1"/>
    </xf>
    <xf numFmtId="0" fontId="9" fillId="0" borderId="0" xfId="2" applyFont="1" applyBorder="1" applyAlignment="1" applyProtection="1">
      <alignment horizontal="left" wrapText="1"/>
      <protection locked="0"/>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3" xfId="0" applyFont="1" applyBorder="1" applyAlignment="1">
      <alignment vertical="center" wrapText="1"/>
    </xf>
    <xf numFmtId="0" fontId="18" fillId="0" borderId="9" xfId="0" applyFont="1" applyBorder="1" applyAlignment="1">
      <alignment vertical="center" wrapText="1"/>
    </xf>
    <xf numFmtId="0" fontId="18" fillId="0" borderId="14" xfId="0" applyFont="1" applyBorder="1" applyAlignment="1">
      <alignment vertical="center" wrapText="1"/>
    </xf>
    <xf numFmtId="0" fontId="24" fillId="0" borderId="0" xfId="39" applyFont="1" applyAlignment="1">
      <alignment horizontal="center" vertical="center" wrapText="1"/>
    </xf>
    <xf numFmtId="0" fontId="24" fillId="0" borderId="0" xfId="39" applyFont="1" applyAlignment="1">
      <alignment vertical="center" wrapText="1"/>
    </xf>
    <xf numFmtId="0" fontId="24" fillId="0" borderId="0" xfId="39" applyFont="1" applyAlignment="1">
      <alignment horizontal="right" vertical="center" wrapText="1"/>
    </xf>
    <xf numFmtId="0" fontId="26" fillId="0" borderId="0" xfId="39" applyFont="1" applyAlignment="1">
      <alignment vertical="top" wrapText="1"/>
    </xf>
    <xf numFmtId="0" fontId="23" fillId="0" borderId="0" xfId="39" applyFont="1" applyAlignment="1">
      <alignment horizontal="left"/>
    </xf>
    <xf numFmtId="0" fontId="2" fillId="0" borderId="0" xfId="39" applyFont="1" applyAlignment="1">
      <alignment vertical="center" wrapText="1"/>
    </xf>
    <xf numFmtId="0" fontId="25" fillId="0" borderId="0" xfId="39" applyFont="1" applyAlignment="1">
      <alignment vertical="center" wrapText="1"/>
    </xf>
    <xf numFmtId="0" fontId="3" fillId="0" borderId="0" xfId="39" applyFont="1" applyAlignment="1">
      <alignment horizontal="left" vertical="center" wrapText="1"/>
    </xf>
  </cellXfs>
  <cellStyles count="40">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Datum [0]" xfId="21"/>
    <cellStyle name="Euro" xfId="22"/>
    <cellStyle name="Euro 2" xfId="23"/>
    <cellStyle name="Fest - Formatvorlage2" xfId="24"/>
    <cellStyle name="Komma 2" xfId="25"/>
    <cellStyle name="Komma 3" xfId="26"/>
    <cellStyle name="Komma0 - Formatvorlage1" xfId="27"/>
    <cellStyle name="Komma0 - Formatvorlage3" xfId="28"/>
    <cellStyle name="Komma1 - Formatvorlage1" xfId="29"/>
    <cellStyle name="Normal_erfassungsmatrix 04" xfId="30"/>
    <cellStyle name="Prozent 2" xfId="31"/>
    <cellStyle name="Prozent 3" xfId="32"/>
    <cellStyle name="Standard" xfId="0" builtinId="0"/>
    <cellStyle name="Standard 2" xfId="33"/>
    <cellStyle name="Standard 2 2" xfId="39"/>
    <cellStyle name="Standard 3" xfId="34"/>
    <cellStyle name="Standard 4" xfId="35"/>
    <cellStyle name="Standard 5" xfId="36"/>
    <cellStyle name="Standard 6" xfId="1"/>
    <cellStyle name="Standard_Strom_VNB_Entwurf_Erhebungsbogen_19032007" xfId="2"/>
    <cellStyle name="Undefiniert" xfId="37"/>
    <cellStyle name="Währung 2" xfId="38"/>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80209</xdr:colOff>
      <xdr:row>0</xdr:row>
      <xdr:rowOff>60158</xdr:rowOff>
    </xdr:from>
    <xdr:to>
      <xdr:col>4</xdr:col>
      <xdr:colOff>1189620</xdr:colOff>
      <xdr:row>1</xdr:row>
      <xdr:rowOff>201028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2559" y="60158"/>
          <a:ext cx="2347661" cy="5589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80209</xdr:colOff>
      <xdr:row>0</xdr:row>
      <xdr:rowOff>60158</xdr:rowOff>
    </xdr:from>
    <xdr:to>
      <xdr:col>4</xdr:col>
      <xdr:colOff>1189620</xdr:colOff>
      <xdr:row>1</xdr:row>
      <xdr:rowOff>371475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2559" y="60158"/>
          <a:ext cx="2347661" cy="5589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1028700</xdr:colOff>
      <xdr:row>1</xdr:row>
      <xdr:rowOff>0</xdr:rowOff>
    </xdr:from>
    <xdr:to>
      <xdr:col>4</xdr:col>
      <xdr:colOff>552450</xdr:colOff>
      <xdr:row>2</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35267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3200400</xdr:colOff>
      <xdr:row>1</xdr:row>
      <xdr:rowOff>19050</xdr:rowOff>
    </xdr:from>
    <xdr:to>
      <xdr:col>4</xdr:col>
      <xdr:colOff>561975</xdr:colOff>
      <xdr:row>2</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228600"/>
          <a:ext cx="235267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3200400</xdr:colOff>
      <xdr:row>1</xdr:row>
      <xdr:rowOff>19050</xdr:rowOff>
    </xdr:from>
    <xdr:to>
      <xdr:col>4</xdr:col>
      <xdr:colOff>561975</xdr:colOff>
      <xdr:row>2</xdr:row>
      <xdr:rowOff>161925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228600"/>
          <a:ext cx="235267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WB_BW\Netznutzung\Basisdaten%202004\Strom\Preisantrag%20NNE%20neu\Erheb_bogen_EWB_Endfassung_genehmig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WB_BW\Planung\Plan%20bis%2022\NNE_EEG_KWKG\Gas\3_PLAN_EWB_NNE_GAS_2018_neu_Abrechnung%20gew&#228;lzt_hohe%20Me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WB_BW\Netznutzung\Basisdaten%202004\Gas\EWB_GAS_NNE_2007_02_01_Sigmoidfunktion_2007_01_12_F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WB_BW\Netznutzung\Basisdaten%202004\Gas\NNE_Gas_2007_06_01_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ipsprojekt.de/ReportGF/Bundesnetzagentur_Netzbetreiber/Datenerhebung/Doku_Netzentgelte/Gas/Modell%20TH&#220;GA%20LEUSCHNER/Abfrage_SMWA_19072006/Abfrage%20gas%20ne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e Prüfung"/>
      <sheetName val="A. Allgemeine Informationen"/>
      <sheetName val="B. Betriebsabrechnungsbogen"/>
      <sheetName val="BAB zum Druck"/>
      <sheetName val="B1 Kalk. Eigenkapitalverzinsung"/>
      <sheetName val="B1 Kalk. EK-Verzinsung neu"/>
      <sheetName val="EK und Zins"/>
      <sheetName val="tatsächl. gez. Gew.-steuer"/>
      <sheetName val="B2 Kalk. Abschreibungen"/>
      <sheetName val="B3. Bewertung Neue Länder"/>
      <sheetName val="C. Kostenträgerrechnung"/>
      <sheetName val="D. Sonstiges"/>
      <sheetName val="Mess_Abr"/>
      <sheetName val="PB Mess_Abr"/>
    </sheetNames>
    <sheetDataSet>
      <sheetData sheetId="0"/>
      <sheetData sheetId="1"/>
      <sheetData sheetId="2"/>
      <sheetData sheetId="3"/>
      <sheetData sheetId="4" refreshError="1">
        <row r="8">
          <cell r="F8">
            <v>16083656.488264756</v>
          </cell>
          <cell r="H8">
            <v>16083656.488264756</v>
          </cell>
        </row>
        <row r="9">
          <cell r="F9">
            <v>18802869.540497143</v>
          </cell>
          <cell r="H9">
            <v>18802869.540497143</v>
          </cell>
        </row>
        <row r="12">
          <cell r="F12">
            <v>17171341.709157713</v>
          </cell>
          <cell r="H12">
            <v>17171341.709157713</v>
          </cell>
        </row>
        <row r="13">
          <cell r="F13">
            <v>0</v>
          </cell>
          <cell r="H13">
            <v>0</v>
          </cell>
        </row>
        <row r="20">
          <cell r="F20">
            <v>4939295.6100000003</v>
          </cell>
          <cell r="H20">
            <v>4939295.6100000003</v>
          </cell>
        </row>
        <row r="25">
          <cell r="F25">
            <v>5410.42</v>
          </cell>
          <cell r="H25">
            <v>5410.42</v>
          </cell>
        </row>
        <row r="34">
          <cell r="F34">
            <v>6252242.9600000009</v>
          </cell>
          <cell r="H34">
            <v>6252242.9600000009</v>
          </cell>
        </row>
        <row r="35">
          <cell r="F35">
            <v>896113.78</v>
          </cell>
          <cell r="H35">
            <v>652033</v>
          </cell>
        </row>
        <row r="36">
          <cell r="F36">
            <v>14956870.15915771</v>
          </cell>
          <cell r="H36">
            <v>15200950.939157709</v>
          </cell>
        </row>
        <row r="37">
          <cell r="D37">
            <v>6.5000000000000002E-2</v>
          </cell>
        </row>
        <row r="38">
          <cell r="F38">
            <v>1011064.2819361174</v>
          </cell>
          <cell r="H38">
            <v>1028666.3637513557</v>
          </cell>
        </row>
        <row r="46">
          <cell r="F46">
            <v>5.5E-2</v>
          </cell>
        </row>
        <row r="48">
          <cell r="F48">
            <v>3</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NIK"/>
      <sheetName val="Netzkosten"/>
      <sheetName val="Wälzung"/>
      <sheetName val="Verprobung"/>
      <sheetName val="RLM Einzelverprobung"/>
      <sheetName val="statistische_Werte"/>
      <sheetName val="Erlösvergleich"/>
      <sheetName val="Diagr. Jahreskunden"/>
      <sheetName val="Diagr. Lastgangkunden"/>
      <sheetName val="NNE_Jahreskunden"/>
      <sheetName val="NNE_Lastgangkunden"/>
      <sheetName val="NNE_MuA"/>
      <sheetName val="Preisblatt_Jahreskunden"/>
      <sheetName val="Preisblatt Lastgangkunden"/>
      <sheetName val="Preisblatt Gemeinderabatt"/>
      <sheetName val="Preisblatt_Messung"/>
      <sheetName val="SoL Messung_Abrechnung"/>
      <sheetName val="Mahnung_Inkasso_Sperrung"/>
      <sheetName val="Preisblatt_MuA"/>
      <sheetName val="Grafik_Sigmoid-EWB"/>
      <sheetName val="Grafik_SLP_Arbeit_Grundpreis"/>
      <sheetName val="Grafik_LGK_Arbeit"/>
      <sheetName val="Grafik_LGK_Leistung"/>
      <sheetName val="Spez. NNE"/>
    </sheetNames>
    <sheetDataSet>
      <sheetData sheetId="0"/>
      <sheetData sheetId="1">
        <row r="3">
          <cell r="D3">
            <v>1228351.6627334284</v>
          </cell>
          <cell r="E3">
            <v>1.1299999999999999</v>
          </cell>
          <cell r="F3">
            <v>0</v>
          </cell>
          <cell r="I3">
            <v>1</v>
          </cell>
          <cell r="K3">
            <v>0</v>
          </cell>
        </row>
        <row r="4">
          <cell r="D4">
            <v>926227.98694269697</v>
          </cell>
          <cell r="E4">
            <v>7.18</v>
          </cell>
          <cell r="F4">
            <v>17.740000000000002</v>
          </cell>
          <cell r="I4">
            <v>0.28812199036918135</v>
          </cell>
          <cell r="K4">
            <v>0.7118780096308186</v>
          </cell>
        </row>
        <row r="5">
          <cell r="D5">
            <v>1863992.9503238744</v>
          </cell>
          <cell r="E5">
            <v>0</v>
          </cell>
          <cell r="F5">
            <v>139.30000000000001</v>
          </cell>
          <cell r="I5">
            <v>0</v>
          </cell>
          <cell r="K5">
            <v>1</v>
          </cell>
        </row>
        <row r="8">
          <cell r="D8">
            <v>104175.83999999998</v>
          </cell>
        </row>
        <row r="9">
          <cell r="D9">
            <v>0</v>
          </cell>
        </row>
        <row r="13">
          <cell r="D13">
            <v>1495218.3138669983</v>
          </cell>
          <cell r="E13">
            <v>1228351.6627334284</v>
          </cell>
          <cell r="F13">
            <v>266866.65113356995</v>
          </cell>
          <cell r="G13">
            <v>0</v>
          </cell>
        </row>
        <row r="14">
          <cell r="D14">
            <v>2523354.2861330016</v>
          </cell>
          <cell r="E14">
            <v>0</v>
          </cell>
          <cell r="F14">
            <v>659361.33580912696</v>
          </cell>
          <cell r="G14">
            <v>1863992.9503238744</v>
          </cell>
        </row>
        <row r="18">
          <cell r="D18">
            <v>0.3</v>
          </cell>
          <cell r="E18">
            <v>0.7</v>
          </cell>
        </row>
        <row r="19">
          <cell r="D19">
            <v>0.3</v>
          </cell>
          <cell r="E19">
            <v>0.7</v>
          </cell>
        </row>
        <row r="23">
          <cell r="D23">
            <v>757006.28583990049</v>
          </cell>
        </row>
        <row r="24">
          <cell r="D24">
            <v>448565.49416009948</v>
          </cell>
        </row>
        <row r="26">
          <cell r="D26">
            <v>1766348.000293101</v>
          </cell>
        </row>
        <row r="27">
          <cell r="D27">
            <v>1046652.8197068988</v>
          </cell>
        </row>
        <row r="31">
          <cell r="D31">
            <v>259999998</v>
          </cell>
        </row>
        <row r="32">
          <cell r="D32">
            <v>150767.10245247814</v>
          </cell>
        </row>
        <row r="34">
          <cell r="D34">
            <v>192930095.77998927</v>
          </cell>
        </row>
        <row r="36">
          <cell r="D36">
            <v>118066.84251263607</v>
          </cell>
        </row>
        <row r="41">
          <cell r="D41">
            <v>0.39237319754568706</v>
          </cell>
        </row>
        <row r="42">
          <cell r="D42">
            <v>0.17252507600407732</v>
          </cell>
        </row>
        <row r="44">
          <cell r="D44">
            <v>14.960570323578004</v>
          </cell>
        </row>
        <row r="45">
          <cell r="D45">
            <v>6.9421783842851532</v>
          </cell>
        </row>
      </sheetData>
      <sheetData sheetId="2">
        <row r="27">
          <cell r="E27">
            <v>189863998</v>
          </cell>
          <cell r="I27">
            <v>118537.10245247814</v>
          </cell>
          <cell r="L27">
            <v>168890384.60896325</v>
          </cell>
          <cell r="O27">
            <v>106957.03843584265</v>
          </cell>
          <cell r="R27">
            <v>2423044.0055024484</v>
          </cell>
          <cell r="T27">
            <v>990243.60929127783</v>
          </cell>
          <cell r="V27">
            <v>3413287.6147937253</v>
          </cell>
        </row>
        <row r="58">
          <cell r="D58">
            <v>70136000</v>
          </cell>
          <cell r="F58">
            <v>32230</v>
          </cell>
          <cell r="L58">
            <v>24039711.171026032</v>
          </cell>
          <cell r="O58">
            <v>11109.804076793407</v>
          </cell>
          <cell r="R58">
            <v>389955.41449755192</v>
          </cell>
          <cell r="T58">
            <v>215327.57070872228</v>
          </cell>
          <cell r="V58">
            <v>605282.98520627408</v>
          </cell>
        </row>
        <row r="60">
          <cell r="R60">
            <v>2812999.4200000004</v>
          </cell>
          <cell r="T60">
            <v>1205571.1800000002</v>
          </cell>
        </row>
      </sheetData>
      <sheetData sheetId="3"/>
      <sheetData sheetId="4"/>
      <sheetData sheetId="5">
        <row r="2">
          <cell r="A2">
            <v>9.9999999999999998E-13</v>
          </cell>
          <cell r="B2">
            <v>300</v>
          </cell>
        </row>
        <row r="3">
          <cell r="A3">
            <v>400</v>
          </cell>
          <cell r="B3">
            <v>650</v>
          </cell>
        </row>
        <row r="4">
          <cell r="A4">
            <v>1800</v>
          </cell>
          <cell r="B4">
            <v>900</v>
          </cell>
        </row>
        <row r="5">
          <cell r="A5">
            <v>25000</v>
          </cell>
          <cell r="B5">
            <v>1500</v>
          </cell>
        </row>
        <row r="6">
          <cell r="A6">
            <v>100000</v>
          </cell>
          <cell r="B6">
            <v>1750</v>
          </cell>
        </row>
        <row r="7">
          <cell r="A7">
            <v>500000</v>
          </cell>
          <cell r="B7">
            <v>1880</v>
          </cell>
        </row>
        <row r="8">
          <cell r="A8">
            <v>1200000</v>
          </cell>
          <cell r="B8">
            <v>1900</v>
          </cell>
        </row>
        <row r="9">
          <cell r="A9">
            <v>1500001</v>
          </cell>
          <cell r="B9">
            <v>1905</v>
          </cell>
        </row>
        <row r="15">
          <cell r="B15">
            <v>0.85699999999999998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_Datenverknüpfung"/>
      <sheetName val="Eingabewerte"/>
      <sheetName val="grafische_Darstellung 1"/>
      <sheetName val="Grafik_SLP_Arbeit-Grundpreis"/>
      <sheetName val="Grafik_LGK_Arbeit"/>
      <sheetName val="Grafik_LGK_Leistung"/>
      <sheetName val="Kundendaten"/>
      <sheetName val="Preisblatt ohne Staffelung"/>
      <sheetName val="Verprobung ohne Staffelung"/>
      <sheetName val="Verprobung_§16_GasNEV"/>
      <sheetName val="PB_Jahreskunden"/>
      <sheetName val="PB_Lastgangkunden"/>
      <sheetName val="PB_MuA"/>
      <sheetName val="Bh-Formel"/>
      <sheetName val="NB-B Kundendaten"/>
      <sheetName val="Tabelle1"/>
      <sheetName val="AE_und_LE"/>
      <sheetName val="Ergebnis_Netz"/>
      <sheetName val="Ergebnis NB-A MES ABR"/>
      <sheetName val="Tabelle PB JK"/>
      <sheetName val="Diag NZE Arbeit JK"/>
      <sheetName val="Diag NZE Leistung JK"/>
      <sheetName val="Tabelle PB LK"/>
      <sheetName val="Diag NZE Arbeit SK"/>
      <sheetName val="Diag NZE Leistung SK"/>
      <sheetName val="Ergebnis NB-B MES ABR"/>
      <sheetName val="NB-B Berechnung AE und LE"/>
      <sheetName val="Diag_spezif_Mischpreis"/>
      <sheetName val="Diag_Bh_SLK"/>
      <sheetName val="Diag_Bh_gesamt"/>
    </sheetNames>
    <sheetDataSet>
      <sheetData sheetId="0" refreshError="1">
        <row r="3">
          <cell r="B3" t="str">
            <v>EWB_GAS_2004_Kundendaten_2007_01_12_F1.xls</v>
          </cell>
        </row>
        <row r="6">
          <cell r="B6" t="str">
            <v>Kundendatenbank!</v>
          </cell>
        </row>
        <row r="9">
          <cell r="B9" t="str">
            <v>[EWB_GAS_2004_Kundendaten_2007_01_12_F1.xls]Kundendatenbank!Feldgröße</v>
          </cell>
        </row>
        <row r="12">
          <cell r="B12" t="str">
            <v>[EWB_GAS_2004_Kundendaten_2007_01_12_F1.xls]Kundendatenbank!Feld_Zone_OG</v>
          </cell>
        </row>
        <row r="15">
          <cell r="B15" t="str">
            <v>[EWB_GAS_2004_Kundendaten_2007_01_12_F1.xls]Kundendatenbank!Feld_Zone_UG</v>
          </cell>
        </row>
        <row r="18">
          <cell r="B18" t="str">
            <v>[EWB_GAS_2004_Kundendaten_2007_01_12_F1.xls]Kundendatenbank!Feld_Zonen_Nr</v>
          </cell>
        </row>
        <row r="21">
          <cell r="B21" t="str">
            <v>[EWB_GAS_2004_Kundendaten_2007_01_12_F1.xls]Kundendatenbank!Feld_Kunde</v>
          </cell>
        </row>
        <row r="24">
          <cell r="B24" t="str">
            <v>[EWB_GAS_2004_Kundendaten_2007_01_12_F1.xls]Kundendatenbank!Feld_kWh_a</v>
          </cell>
        </row>
        <row r="27">
          <cell r="B27" t="str">
            <v>[EWB_GAS_2004_Kundendaten_2007_01_12_F1.xls]Kundendatenbank!Feld_ZKL</v>
          </cell>
        </row>
        <row r="30">
          <cell r="B30" t="str">
            <v>[EWB_GAS_2004_Kundendaten_2007_01_12_F1.xls]Kundendatenbank!Feld_Tariftyp</v>
          </cell>
        </row>
      </sheetData>
      <sheetData sheetId="1" refreshError="1">
        <row r="1">
          <cell r="D1" t="str">
            <v>Energie- und Wasserwerke Bautzen GmbH</v>
          </cell>
        </row>
        <row r="4">
          <cell r="D4">
            <v>0</v>
          </cell>
          <cell r="L4">
            <v>1</v>
          </cell>
          <cell r="N4">
            <v>0</v>
          </cell>
        </row>
        <row r="14">
          <cell r="L14">
            <v>0</v>
          </cell>
          <cell r="N14">
            <v>9.9394474281523565E-2</v>
          </cell>
        </row>
        <row r="15">
          <cell r="L15">
            <v>0</v>
          </cell>
          <cell r="N15">
            <v>0.90060552571847641</v>
          </cell>
        </row>
        <row r="22">
          <cell r="D22">
            <v>3325006.39</v>
          </cell>
        </row>
      </sheetData>
      <sheetData sheetId="2" refreshError="1"/>
      <sheetData sheetId="3" refreshError="1"/>
      <sheetData sheetId="4" refreshError="1"/>
      <sheetData sheetId="5" refreshError="1"/>
      <sheetData sheetId="6" refreshError="1">
        <row r="6">
          <cell r="AI6">
            <v>1.7290000000000001</v>
          </cell>
          <cell r="AK6">
            <v>0</v>
          </cell>
        </row>
        <row r="7">
          <cell r="AI7">
            <v>1.395</v>
          </cell>
          <cell r="AK7">
            <v>16.670000000000002</v>
          </cell>
        </row>
        <row r="8">
          <cell r="AI8">
            <v>1.3180000000000001</v>
          </cell>
          <cell r="AK8">
            <v>24.34</v>
          </cell>
        </row>
        <row r="9">
          <cell r="AI9">
            <v>1.2709999999999999</v>
          </cell>
          <cell r="AK9">
            <v>31.41</v>
          </cell>
        </row>
        <row r="10">
          <cell r="AI10">
            <v>1.242</v>
          </cell>
          <cell r="AK10">
            <v>37.22</v>
          </cell>
        </row>
        <row r="11">
          <cell r="AI11">
            <v>1.2190000000000001</v>
          </cell>
          <cell r="AK11">
            <v>44.09</v>
          </cell>
        </row>
        <row r="12">
          <cell r="AI12">
            <v>1.19</v>
          </cell>
          <cell r="AK12">
            <v>55.74</v>
          </cell>
        </row>
        <row r="13">
          <cell r="AI13">
            <v>1.1679999999999999</v>
          </cell>
          <cell r="AK13">
            <v>66.72</v>
          </cell>
        </row>
        <row r="14">
          <cell r="AI14">
            <v>1.149</v>
          </cell>
          <cell r="AK14">
            <v>78.09</v>
          </cell>
        </row>
        <row r="15">
          <cell r="AI15">
            <v>1.1319999999999999</v>
          </cell>
          <cell r="AK15">
            <v>90.02</v>
          </cell>
        </row>
        <row r="16">
          <cell r="AI16">
            <v>1.1180000000000001</v>
          </cell>
          <cell r="AK16">
            <v>101.19</v>
          </cell>
        </row>
        <row r="17">
          <cell r="AI17">
            <v>1.105</v>
          </cell>
          <cell r="AK17">
            <v>112.85</v>
          </cell>
        </row>
        <row r="18">
          <cell r="AI18">
            <v>1.0760000000000001</v>
          </cell>
          <cell r="AK18">
            <v>141.31</v>
          </cell>
        </row>
        <row r="19">
          <cell r="AI19">
            <v>0.98</v>
          </cell>
          <cell r="AK19">
            <v>429.68</v>
          </cell>
        </row>
        <row r="20">
          <cell r="AI20">
            <v>0.93500000000000005</v>
          </cell>
          <cell r="AK20">
            <v>654.82000000000005</v>
          </cell>
        </row>
        <row r="21">
          <cell r="AI21">
            <v>0.88400000000000001</v>
          </cell>
          <cell r="AK21">
            <v>1012.45</v>
          </cell>
        </row>
        <row r="22">
          <cell r="AI22">
            <v>0.84099999999999997</v>
          </cell>
          <cell r="AK22">
            <v>1399.79</v>
          </cell>
        </row>
        <row r="23">
          <cell r="AI23">
            <v>0.80400000000000005</v>
          </cell>
          <cell r="AK23">
            <v>1806.22</v>
          </cell>
        </row>
        <row r="24">
          <cell r="AI24">
            <v>0.77100000000000002</v>
          </cell>
          <cell r="AK24">
            <v>2234.48</v>
          </cell>
        </row>
        <row r="25">
          <cell r="AI25">
            <v>0.68400000000000005</v>
          </cell>
          <cell r="AK25">
            <v>3538.21</v>
          </cell>
        </row>
        <row r="31">
          <cell r="AB31">
            <v>1500000</v>
          </cell>
          <cell r="AD31">
            <v>787</v>
          </cell>
          <cell r="AI31">
            <v>0.307</v>
          </cell>
          <cell r="AK31">
            <v>11.684673079812953</v>
          </cell>
        </row>
        <row r="32">
          <cell r="AB32">
            <v>2000000</v>
          </cell>
          <cell r="AD32">
            <v>1025</v>
          </cell>
          <cell r="AI32">
            <v>0.246</v>
          </cell>
          <cell r="AK32">
            <v>9.2100000000000009</v>
          </cell>
        </row>
        <row r="33">
          <cell r="AB33">
            <v>3000000</v>
          </cell>
          <cell r="AD33">
            <v>1451</v>
          </cell>
          <cell r="AI33">
            <v>0.222</v>
          </cell>
          <cell r="AK33">
            <v>8.25</v>
          </cell>
        </row>
        <row r="34">
          <cell r="AB34">
            <v>5000000</v>
          </cell>
          <cell r="AD34">
            <v>2248</v>
          </cell>
          <cell r="AI34">
            <v>0.189</v>
          </cell>
          <cell r="AK34">
            <v>7</v>
          </cell>
        </row>
        <row r="35">
          <cell r="AB35">
            <v>7000000</v>
          </cell>
          <cell r="AD35">
            <v>3000</v>
          </cell>
          <cell r="AI35">
            <v>0.16</v>
          </cell>
          <cell r="AK35">
            <v>5.92</v>
          </cell>
        </row>
        <row r="36">
          <cell r="AB36">
            <v>9000000</v>
          </cell>
          <cell r="AD36">
            <v>3721</v>
          </cell>
          <cell r="AI36">
            <v>0.14199999999999999</v>
          </cell>
          <cell r="AK36">
            <v>5.21</v>
          </cell>
        </row>
        <row r="37">
          <cell r="AB37">
            <v>13000000</v>
          </cell>
          <cell r="AD37">
            <v>5099</v>
          </cell>
          <cell r="AI37">
            <v>0.123</v>
          </cell>
          <cell r="AK37">
            <v>4.51</v>
          </cell>
        </row>
        <row r="38">
          <cell r="AB38">
            <v>18000000</v>
          </cell>
          <cell r="AD38">
            <v>6739</v>
          </cell>
          <cell r="AI38">
            <v>0.106</v>
          </cell>
          <cell r="AK38">
            <v>3.83</v>
          </cell>
        </row>
        <row r="39">
          <cell r="AB39">
            <v>27000000</v>
          </cell>
          <cell r="AD39">
            <v>9539</v>
          </cell>
          <cell r="AI39">
            <v>0.09</v>
          </cell>
          <cell r="AK39">
            <v>3.22</v>
          </cell>
        </row>
        <row r="40">
          <cell r="AB40">
            <v>40000000</v>
          </cell>
          <cell r="AD40">
            <v>13360</v>
          </cell>
          <cell r="AI40">
            <v>7.5999999999999998E-2</v>
          </cell>
          <cell r="AK40">
            <v>2.69</v>
          </cell>
        </row>
        <row r="41">
          <cell r="AB41">
            <v>60000000</v>
          </cell>
          <cell r="AD41">
            <v>18911</v>
          </cell>
          <cell r="AI41">
            <v>6.5000000000000002E-2</v>
          </cell>
          <cell r="AK41">
            <v>2.2799999999999998</v>
          </cell>
        </row>
        <row r="42">
          <cell r="AB42">
            <v>100000000</v>
          </cell>
          <cell r="AD42">
            <v>29298</v>
          </cell>
          <cell r="AI42">
            <v>5.6000000000000001E-2</v>
          </cell>
          <cell r="AK42">
            <v>1.93</v>
          </cell>
        </row>
        <row r="43">
          <cell r="AB43">
            <v>180000000</v>
          </cell>
          <cell r="AD43">
            <v>48486</v>
          </cell>
          <cell r="AI43">
            <v>4.8000000000000001E-2</v>
          </cell>
          <cell r="AK43">
            <v>1.65</v>
          </cell>
        </row>
        <row r="44">
          <cell r="AB44">
            <v>400000000</v>
          </cell>
          <cell r="AD44">
            <v>96119</v>
          </cell>
          <cell r="AI44">
            <v>4.2000000000000003E-2</v>
          </cell>
          <cell r="AK44">
            <v>1.44</v>
          </cell>
        </row>
        <row r="45">
          <cell r="AB45">
            <v>1000000000</v>
          </cell>
          <cell r="AD45">
            <v>210787</v>
          </cell>
          <cell r="AI45">
            <v>3.7999999999999999E-2</v>
          </cell>
          <cell r="AK45">
            <v>1.3</v>
          </cell>
        </row>
      </sheetData>
      <sheetData sheetId="7" refreshError="1"/>
      <sheetData sheetId="8" refreshError="1"/>
      <sheetData sheetId="9" refreshError="1"/>
      <sheetData sheetId="10" refreshError="1"/>
      <sheetData sheetId="11" refreshError="1"/>
      <sheetData sheetId="12" refreshError="1"/>
      <sheetData sheetId="13" refreshError="1">
        <row r="5">
          <cell r="A5">
            <v>9.9999999999999998E-13</v>
          </cell>
          <cell r="B5">
            <v>300</v>
          </cell>
          <cell r="C5">
            <v>10.40970032696835</v>
          </cell>
          <cell r="E5">
            <v>9.9999999999999998E-13</v>
          </cell>
          <cell r="F5">
            <v>300</v>
          </cell>
          <cell r="G5">
            <v>10.40970032696835</v>
          </cell>
          <cell r="H5">
            <v>150</v>
          </cell>
          <cell r="I5">
            <v>10.40970032696835</v>
          </cell>
          <cell r="J5">
            <v>450</v>
          </cell>
          <cell r="K5">
            <v>10.40970032696835</v>
          </cell>
        </row>
        <row r="6">
          <cell r="A6">
            <v>400</v>
          </cell>
          <cell r="B6">
            <v>650</v>
          </cell>
          <cell r="C6">
            <v>166.21485073562772</v>
          </cell>
          <cell r="E6">
            <v>400</v>
          </cell>
          <cell r="F6">
            <v>650</v>
          </cell>
          <cell r="G6">
            <v>166.21485073562772</v>
          </cell>
          <cell r="H6">
            <v>500</v>
          </cell>
          <cell r="I6">
            <v>146.26906864735238</v>
          </cell>
          <cell r="J6">
            <v>800</v>
          </cell>
          <cell r="K6">
            <v>186.16063282390306</v>
          </cell>
        </row>
        <row r="7">
          <cell r="A7">
            <v>1800</v>
          </cell>
          <cell r="B7">
            <v>900</v>
          </cell>
          <cell r="C7">
            <v>228.04244308001134</v>
          </cell>
          <cell r="E7">
            <v>1800</v>
          </cell>
          <cell r="F7">
            <v>900</v>
          </cell>
          <cell r="G7">
            <v>228.04244308001134</v>
          </cell>
          <cell r="H7">
            <v>720</v>
          </cell>
          <cell r="I7">
            <v>220.44102831067764</v>
          </cell>
          <cell r="J7">
            <v>1080</v>
          </cell>
          <cell r="K7">
            <v>235.64385784934507</v>
          </cell>
        </row>
        <row r="8">
          <cell r="A8">
            <v>25000</v>
          </cell>
          <cell r="B8">
            <v>1500</v>
          </cell>
          <cell r="C8">
            <v>180.33688011112039</v>
          </cell>
          <cell r="E8">
            <v>25000</v>
          </cell>
          <cell r="F8">
            <v>1500</v>
          </cell>
          <cell r="G8">
            <v>180.33688011112039</v>
          </cell>
          <cell r="H8">
            <v>1300</v>
          </cell>
          <cell r="I8">
            <v>180.33688011112039</v>
          </cell>
          <cell r="J8">
            <v>1700</v>
          </cell>
          <cell r="K8">
            <v>180.33688011112039</v>
          </cell>
        </row>
        <row r="9">
          <cell r="A9">
            <v>100000</v>
          </cell>
          <cell r="B9">
            <v>1750</v>
          </cell>
          <cell r="C9">
            <v>80.773541492749573</v>
          </cell>
          <cell r="E9">
            <v>100000</v>
          </cell>
          <cell r="F9">
            <v>1750</v>
          </cell>
          <cell r="G9">
            <v>80.773541492749573</v>
          </cell>
          <cell r="H9">
            <v>1550</v>
          </cell>
          <cell r="I9">
            <v>93.200240183941816</v>
          </cell>
          <cell r="J9">
            <v>1950</v>
          </cell>
          <cell r="K9">
            <v>62.133493455961208</v>
          </cell>
        </row>
        <row r="10">
          <cell r="A10">
            <v>500000</v>
          </cell>
          <cell r="B10">
            <v>1880</v>
          </cell>
          <cell r="C10">
            <v>22.844904845431596</v>
          </cell>
          <cell r="E10">
            <v>500000</v>
          </cell>
          <cell r="F10">
            <v>1880</v>
          </cell>
          <cell r="G10">
            <v>22.844904845431596</v>
          </cell>
          <cell r="H10">
            <v>1700</v>
          </cell>
          <cell r="I10">
            <v>57.112262113578993</v>
          </cell>
          <cell r="J10">
            <v>2050</v>
          </cell>
          <cell r="K10">
            <v>0</v>
          </cell>
        </row>
        <row r="11">
          <cell r="A11">
            <v>1200000</v>
          </cell>
          <cell r="B11">
            <v>1900</v>
          </cell>
          <cell r="C11">
            <v>22.407100588622665</v>
          </cell>
          <cell r="E11">
            <v>1200000</v>
          </cell>
          <cell r="F11">
            <v>1900</v>
          </cell>
          <cell r="G11">
            <v>22.407100588622665</v>
          </cell>
          <cell r="H11">
            <v>1750</v>
          </cell>
          <cell r="I11">
            <v>22.407100588622665</v>
          </cell>
          <cell r="J11">
            <v>2050</v>
          </cell>
          <cell r="K11">
            <v>22.407100588622665</v>
          </cell>
        </row>
        <row r="12">
          <cell r="A12">
            <v>1500000</v>
          </cell>
          <cell r="B12">
            <v>1905</v>
          </cell>
          <cell r="E12">
            <v>1500000</v>
          </cell>
          <cell r="F12">
            <v>1905</v>
          </cell>
          <cell r="H12">
            <v>1755</v>
          </cell>
          <cell r="J12">
            <v>2055</v>
          </cell>
        </row>
        <row r="17">
          <cell r="F17">
            <v>1.52</v>
          </cell>
        </row>
        <row r="18">
          <cell r="F18">
            <v>0.85699999999999998</v>
          </cell>
        </row>
      </sheetData>
      <sheetData sheetId="14" refreshError="1">
        <row r="4">
          <cell r="AK4">
            <v>2</v>
          </cell>
        </row>
        <row r="5">
          <cell r="AK5" t="str">
            <v>Bh_NB_individuell</v>
          </cell>
        </row>
      </sheetData>
      <sheetData sheetId="15" refreshError="1"/>
      <sheetData sheetId="16" refreshError="1"/>
      <sheetData sheetId="17" refreshError="1">
        <row r="4">
          <cell r="C4">
            <v>6600000</v>
          </cell>
        </row>
        <row r="5">
          <cell r="C5">
            <v>0.7</v>
          </cell>
        </row>
        <row r="17">
          <cell r="C17">
            <v>3200</v>
          </cell>
        </row>
        <row r="18">
          <cell r="C18">
            <v>0.8</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NNE_Gas_LG_2007_06_01"/>
      <sheetName val="NNE_Gas_LP_2007_06_01"/>
      <sheetName val="NNE_MuA_2007_02_01"/>
    </sheetNames>
    <sheetDataSet>
      <sheetData sheetId="0" refreshError="1">
        <row r="1">
          <cell r="B1">
            <v>0.19</v>
          </cell>
        </row>
        <row r="3">
          <cell r="B3">
            <v>0.18099999999999999</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_Jahreskunden"/>
      <sheetName val="PB_Lastgangkunden"/>
      <sheetName val="PB_MuA"/>
      <sheetName val="Abfrage SMWA"/>
      <sheetName val="Tabelle2"/>
      <sheetName val="Tabelle3"/>
    </sheetNames>
    <sheetDataSet>
      <sheetData sheetId="0" refreshError="1"/>
      <sheetData sheetId="1" refreshError="1">
        <row r="11">
          <cell r="F11">
            <v>0.307</v>
          </cell>
        </row>
        <row r="12">
          <cell r="F12">
            <v>0.246</v>
          </cell>
        </row>
        <row r="13">
          <cell r="F13">
            <v>0.222</v>
          </cell>
        </row>
        <row r="14">
          <cell r="F14">
            <v>0.189</v>
          </cell>
        </row>
        <row r="15">
          <cell r="F15">
            <v>0.16</v>
          </cell>
        </row>
        <row r="16">
          <cell r="F16">
            <v>0.14199999999999999</v>
          </cell>
        </row>
        <row r="17">
          <cell r="F17">
            <v>0.123</v>
          </cell>
        </row>
        <row r="18">
          <cell r="F18">
            <v>0.106</v>
          </cell>
        </row>
        <row r="19">
          <cell r="F19">
            <v>0.09</v>
          </cell>
        </row>
        <row r="20">
          <cell r="F20">
            <v>7.5999999999999998E-2</v>
          </cell>
        </row>
        <row r="21">
          <cell r="F21">
            <v>6.5000000000000002E-2</v>
          </cell>
        </row>
        <row r="30">
          <cell r="F30">
            <v>11.684673079812953</v>
          </cell>
        </row>
        <row r="31">
          <cell r="F31">
            <v>9.2100000000000009</v>
          </cell>
        </row>
        <row r="32">
          <cell r="F32">
            <v>8.25</v>
          </cell>
        </row>
        <row r="33">
          <cell r="F33">
            <v>7</v>
          </cell>
        </row>
        <row r="34">
          <cell r="F34">
            <v>5.92</v>
          </cell>
        </row>
        <row r="35">
          <cell r="F35">
            <v>5.21</v>
          </cell>
        </row>
        <row r="36">
          <cell r="F36">
            <v>4.51</v>
          </cell>
        </row>
        <row r="37">
          <cell r="F37">
            <v>3.83</v>
          </cell>
        </row>
        <row r="38">
          <cell r="F38">
            <v>3.22</v>
          </cell>
        </row>
        <row r="39">
          <cell r="F39">
            <v>2.69</v>
          </cell>
        </row>
        <row r="40">
          <cell r="F40">
            <v>2.2799999999999998</v>
          </cell>
        </row>
        <row r="41">
          <cell r="F41">
            <v>1.93</v>
          </cell>
        </row>
        <row r="42">
          <cell r="F42">
            <v>1.65</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I125"/>
  <sheetViews>
    <sheetView showGridLines="0" zoomScale="95" zoomScaleNormal="95" workbookViewId="0">
      <selection activeCell="A105" sqref="A105:E105"/>
    </sheetView>
  </sheetViews>
  <sheetFormatPr baseColWidth="10" defaultColWidth="11.42578125" defaultRowHeight="12.75" x14ac:dyDescent="0.2"/>
  <cols>
    <col min="1" max="1" width="73.42578125" style="2" customWidth="1"/>
    <col min="2" max="5" width="18.5703125" style="2" customWidth="1"/>
    <col min="6" max="6" width="13.42578125" style="2" bestFit="1" customWidth="1"/>
    <col min="7" max="16384" width="11.42578125" style="2"/>
  </cols>
  <sheetData>
    <row r="1" spans="1:240" ht="33" customHeight="1" x14ac:dyDescent="0.2">
      <c r="A1" s="99" t="s">
        <v>8</v>
      </c>
      <c r="B1" s="99"/>
      <c r="C1" s="99"/>
      <c r="D1" s="1"/>
      <c r="E1" s="1"/>
    </row>
    <row r="2" spans="1:240" ht="33" customHeight="1" x14ac:dyDescent="0.2">
      <c r="A2" s="100" t="s">
        <v>9</v>
      </c>
      <c r="B2" s="100"/>
      <c r="C2" s="100"/>
      <c r="D2" s="1"/>
      <c r="E2" s="26"/>
    </row>
    <row r="3" spans="1:240" ht="18.75" customHeight="1" x14ac:dyDescent="0.2">
      <c r="A3" s="101" t="s">
        <v>96</v>
      </c>
      <c r="B3" s="101"/>
      <c r="C3" s="101"/>
      <c r="D3" s="1"/>
      <c r="E3" s="26"/>
    </row>
    <row r="4" spans="1:240" ht="18.75" customHeight="1" x14ac:dyDescent="0.2">
      <c r="A4" s="101" t="s">
        <v>28</v>
      </c>
      <c r="B4" s="101"/>
      <c r="C4" s="101"/>
      <c r="D4" s="1"/>
      <c r="E4" s="26"/>
    </row>
    <row r="5" spans="1:240" s="13" customFormat="1" ht="23.25" customHeight="1" x14ac:dyDescent="0.2">
      <c r="A5" s="14"/>
      <c r="B5" s="16"/>
      <c r="C5" s="16"/>
      <c r="D5" s="15"/>
      <c r="E5" s="15"/>
    </row>
    <row r="6" spans="1:240" s="13" customFormat="1" ht="23.25" customHeight="1" x14ac:dyDescent="0.2">
      <c r="A6" s="12" t="s">
        <v>26</v>
      </c>
      <c r="B6" s="16"/>
      <c r="C6" s="16"/>
      <c r="D6" s="15"/>
      <c r="E6" s="15"/>
    </row>
    <row r="7" spans="1:240" s="13" customFormat="1" ht="23.25" customHeight="1" x14ac:dyDescent="0.2">
      <c r="A7" s="14"/>
      <c r="B7" s="16"/>
      <c r="C7" s="16"/>
      <c r="D7" s="15"/>
      <c r="E7" s="15"/>
    </row>
    <row r="8" spans="1:240" s="7" customFormat="1" ht="24" customHeight="1" x14ac:dyDescent="0.2">
      <c r="A8" s="42" t="s">
        <v>47</v>
      </c>
      <c r="B8" s="4"/>
      <c r="C8" s="5"/>
      <c r="D8" s="4"/>
      <c r="E8" s="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s="1" customFormat="1" ht="18" customHeight="1" x14ac:dyDescent="0.2">
      <c r="A9" s="102" t="s">
        <v>14</v>
      </c>
      <c r="B9" s="105" t="s">
        <v>10</v>
      </c>
      <c r="C9" s="106"/>
      <c r="D9" s="105" t="s">
        <v>10</v>
      </c>
      <c r="E9" s="106"/>
    </row>
    <row r="10" spans="1:240" s="1" customFormat="1" ht="18" customHeight="1" x14ac:dyDescent="0.2">
      <c r="A10" s="103"/>
      <c r="B10" s="107">
        <v>2500</v>
      </c>
      <c r="C10" s="108"/>
      <c r="D10" s="109">
        <v>2500</v>
      </c>
      <c r="E10" s="110"/>
      <c r="F10" s="2"/>
    </row>
    <row r="11" spans="1:240" ht="36" customHeight="1" x14ac:dyDescent="0.2">
      <c r="A11" s="103"/>
      <c r="B11" s="33" t="s">
        <v>27</v>
      </c>
      <c r="C11" s="34" t="s">
        <v>0</v>
      </c>
      <c r="D11" s="33" t="s">
        <v>27</v>
      </c>
      <c r="E11" s="34" t="s">
        <v>0</v>
      </c>
    </row>
    <row r="12" spans="1:240" ht="18" customHeight="1" x14ac:dyDescent="0.2">
      <c r="A12" s="104"/>
      <c r="B12" s="35" t="s">
        <v>16</v>
      </c>
      <c r="C12" s="35" t="s">
        <v>7</v>
      </c>
      <c r="D12" s="35" t="s">
        <v>16</v>
      </c>
      <c r="E12" s="35" t="s">
        <v>7</v>
      </c>
    </row>
    <row r="13" spans="1:240" s="7" customFormat="1" ht="18" customHeight="1" x14ac:dyDescent="0.2">
      <c r="A13" s="36" t="s">
        <v>11</v>
      </c>
      <c r="B13" s="37">
        <v>15.48</v>
      </c>
      <c r="C13" s="37">
        <v>3.9</v>
      </c>
      <c r="D13" s="37">
        <v>93</v>
      </c>
      <c r="E13" s="37">
        <v>0.79</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s="7" customFormat="1" ht="18" customHeight="1" x14ac:dyDescent="0.2">
      <c r="A14" s="38" t="s">
        <v>12</v>
      </c>
      <c r="B14" s="39">
        <v>18.239999999999998</v>
      </c>
      <c r="C14" s="39">
        <v>4.97</v>
      </c>
      <c r="D14" s="39">
        <v>133.32</v>
      </c>
      <c r="E14" s="39">
        <v>0.37</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s="7" customFormat="1" ht="18" customHeight="1" x14ac:dyDescent="0.2">
      <c r="A15" s="40" t="s">
        <v>13</v>
      </c>
      <c r="B15" s="41">
        <v>24.36</v>
      </c>
      <c r="C15" s="41">
        <v>5.93</v>
      </c>
      <c r="D15" s="41">
        <v>144.47999999999999</v>
      </c>
      <c r="E15" s="41">
        <v>1.1299999999999999</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s="7" customFormat="1" ht="26.25" customHeight="1" x14ac:dyDescent="0.2">
      <c r="A16" s="84" t="s">
        <v>44</v>
      </c>
      <c r="B16" s="84"/>
      <c r="C16" s="84"/>
      <c r="D16" s="84"/>
      <c r="E16" s="84"/>
      <c r="F16" s="2"/>
      <c r="G16" s="2"/>
      <c r="H16" s="2"/>
      <c r="I16" s="2"/>
      <c r="J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s="7" customFormat="1" ht="24" customHeight="1" x14ac:dyDescent="0.2">
      <c r="A17" s="17"/>
      <c r="B17" s="18"/>
      <c r="C17" s="18"/>
      <c r="D17" s="18"/>
      <c r="E17" s="1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s="7" customFormat="1" ht="24" customHeight="1" x14ac:dyDescent="0.2">
      <c r="A18" s="42" t="s">
        <v>48</v>
      </c>
      <c r="B18" s="8"/>
      <c r="C18" s="8"/>
      <c r="D18" s="8"/>
      <c r="E18" s="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s="43" customFormat="1" ht="18" customHeight="1" x14ac:dyDescent="0.25">
      <c r="A19" s="102" t="s">
        <v>14</v>
      </c>
      <c r="B19" s="105" t="s">
        <v>15</v>
      </c>
      <c r="C19" s="106"/>
      <c r="D19" s="105" t="s">
        <v>0</v>
      </c>
      <c r="E19" s="106"/>
    </row>
    <row r="20" spans="1:240" s="43" customFormat="1" ht="18" customHeight="1" x14ac:dyDescent="0.25">
      <c r="A20" s="104"/>
      <c r="B20" s="111" t="s">
        <v>16</v>
      </c>
      <c r="C20" s="112"/>
      <c r="D20" s="111" t="s">
        <v>7</v>
      </c>
      <c r="E20" s="112"/>
    </row>
    <row r="21" spans="1:240" s="44" customFormat="1" ht="18" customHeight="1" x14ac:dyDescent="0.25">
      <c r="A21" s="36" t="s">
        <v>11</v>
      </c>
      <c r="B21" s="89">
        <f>ROUND(D13/6,2)</f>
        <v>15.5</v>
      </c>
      <c r="C21" s="90"/>
      <c r="D21" s="89">
        <f>E13</f>
        <v>0.79</v>
      </c>
      <c r="E21" s="90"/>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row>
    <row r="22" spans="1:240" s="44" customFormat="1" ht="18" customHeight="1" x14ac:dyDescent="0.25">
      <c r="A22" s="38" t="s">
        <v>12</v>
      </c>
      <c r="B22" s="80">
        <f t="shared" ref="B22:B23" si="0">ROUND(D14/6,2)</f>
        <v>22.22</v>
      </c>
      <c r="C22" s="81"/>
      <c r="D22" s="80">
        <f t="shared" ref="D22:D23" si="1">E14</f>
        <v>0.37</v>
      </c>
      <c r="E22" s="81"/>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row>
    <row r="23" spans="1:240" s="44" customFormat="1" ht="18" customHeight="1" x14ac:dyDescent="0.25">
      <c r="A23" s="40" t="s">
        <v>13</v>
      </c>
      <c r="B23" s="82">
        <f t="shared" si="0"/>
        <v>24.08</v>
      </c>
      <c r="C23" s="83"/>
      <c r="D23" s="82">
        <f t="shared" si="1"/>
        <v>1.1299999999999999</v>
      </c>
      <c r="E23" s="8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row>
    <row r="24" spans="1:240" s="7" customFormat="1" ht="26.25" customHeight="1" x14ac:dyDescent="0.2">
      <c r="A24" s="84" t="s">
        <v>44</v>
      </c>
      <c r="B24" s="84"/>
      <c r="C24" s="84"/>
      <c r="D24" s="84"/>
      <c r="E24" s="84"/>
      <c r="F24" s="2"/>
      <c r="G24" s="2"/>
      <c r="H24" s="2"/>
      <c r="I24" s="2"/>
      <c r="J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s="7" customFormat="1" ht="24" customHeight="1" x14ac:dyDescent="0.2">
      <c r="A25" s="29"/>
      <c r="B25" s="29"/>
      <c r="C25" s="29"/>
      <c r="D25" s="29"/>
      <c r="E25" s="29"/>
      <c r="F25" s="2"/>
      <c r="G25" s="2"/>
      <c r="H25" s="2"/>
      <c r="I25" s="2"/>
      <c r="J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s="7" customFormat="1" ht="24" customHeight="1" x14ac:dyDescent="0.2">
      <c r="A26" s="42" t="s">
        <v>49</v>
      </c>
      <c r="B26" s="6"/>
      <c r="C26" s="6"/>
      <c r="D26" s="6"/>
      <c r="E26" s="4"/>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row>
    <row r="27" spans="1:240" s="44" customFormat="1" ht="18" customHeight="1" x14ac:dyDescent="0.25">
      <c r="A27" s="102" t="s">
        <v>17</v>
      </c>
      <c r="B27" s="105" t="s">
        <v>1</v>
      </c>
      <c r="C27" s="106"/>
      <c r="D27" s="105" t="s">
        <v>0</v>
      </c>
      <c r="E27" s="10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row>
    <row r="28" spans="1:240" s="44" customFormat="1" ht="18" customHeight="1" x14ac:dyDescent="0.25">
      <c r="A28" s="104"/>
      <c r="B28" s="111" t="s">
        <v>2</v>
      </c>
      <c r="C28" s="112"/>
      <c r="D28" s="111" t="s">
        <v>7</v>
      </c>
      <c r="E28" s="11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row>
    <row r="29" spans="1:240" s="45" customFormat="1" ht="18" customHeight="1" x14ac:dyDescent="0.25">
      <c r="A29" s="36" t="s">
        <v>29</v>
      </c>
      <c r="B29" s="89">
        <v>38.71</v>
      </c>
      <c r="C29" s="90"/>
      <c r="D29" s="89">
        <v>5.94</v>
      </c>
      <c r="E29" s="90"/>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row>
    <row r="30" spans="1:240" s="45" customFormat="1" ht="18" customHeight="1" x14ac:dyDescent="0.25">
      <c r="A30" s="46" t="s">
        <v>64</v>
      </c>
      <c r="B30" s="82">
        <v>38.71</v>
      </c>
      <c r="C30" s="83"/>
      <c r="D30" s="82">
        <v>2.97</v>
      </c>
      <c r="E30" s="8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row>
    <row r="31" spans="1:240" s="7" customFormat="1" ht="24" customHeight="1" x14ac:dyDescent="0.2">
      <c r="A31" s="17"/>
      <c r="B31" s="18"/>
      <c r="C31" s="18"/>
      <c r="D31" s="18"/>
      <c r="E31" s="18"/>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row>
    <row r="32" spans="1:240" s="7" customFormat="1" ht="23.25" customHeight="1" x14ac:dyDescent="0.2">
      <c r="A32" s="17"/>
      <c r="B32" s="18"/>
      <c r="C32" s="18"/>
      <c r="D32" s="18"/>
      <c r="E32" s="18"/>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row>
    <row r="33" spans="1:243" s="7" customFormat="1" ht="23.25" customHeight="1" x14ac:dyDescent="0.2">
      <c r="A33" s="42" t="s">
        <v>51</v>
      </c>
      <c r="B33" s="18"/>
      <c r="C33" s="18"/>
      <c r="D33" s="18"/>
      <c r="E33" s="18"/>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row>
    <row r="34" spans="1:243" s="7" customFormat="1" ht="23.25" customHeight="1" x14ac:dyDescent="0.2">
      <c r="A34" s="3"/>
      <c r="B34" s="18"/>
      <c r="C34" s="18"/>
      <c r="D34" s="18"/>
      <c r="E34" s="18"/>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row>
    <row r="35" spans="1:243" s="24" customFormat="1" ht="18" customHeight="1" x14ac:dyDescent="0.2">
      <c r="A35" s="119"/>
      <c r="B35" s="120"/>
      <c r="C35" s="120"/>
      <c r="D35" s="91" t="s">
        <v>6</v>
      </c>
      <c r="E35" s="92"/>
      <c r="F35" s="22"/>
      <c r="G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row>
    <row r="36" spans="1:243" s="24" customFormat="1" ht="36" customHeight="1" x14ac:dyDescent="0.2">
      <c r="A36" s="115" t="s">
        <v>54</v>
      </c>
      <c r="B36" s="116"/>
      <c r="C36" s="116"/>
      <c r="D36" s="117">
        <v>0.97</v>
      </c>
      <c r="E36" s="118"/>
      <c r="F36" s="22"/>
      <c r="G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row>
    <row r="37" spans="1:243" s="22" customFormat="1" ht="36" customHeight="1" x14ac:dyDescent="0.2">
      <c r="A37" s="115" t="s">
        <v>55</v>
      </c>
      <c r="B37" s="116"/>
      <c r="C37" s="116"/>
      <c r="D37" s="117">
        <v>0.25</v>
      </c>
      <c r="E37" s="118"/>
    </row>
    <row r="38" spans="1:243" x14ac:dyDescent="0.2">
      <c r="A38" s="122" t="s">
        <v>40</v>
      </c>
      <c r="B38" s="122"/>
      <c r="C38" s="122"/>
      <c r="D38" s="122"/>
      <c r="E38" s="122"/>
    </row>
    <row r="39" spans="1:243" x14ac:dyDescent="0.2">
      <c r="A39" s="122" t="s">
        <v>41</v>
      </c>
      <c r="B39" s="122"/>
      <c r="C39" s="122"/>
      <c r="D39" s="122"/>
      <c r="E39" s="122"/>
    </row>
    <row r="40" spans="1:243" ht="23.25" customHeight="1" x14ac:dyDescent="0.2">
      <c r="A40" s="28"/>
      <c r="B40" s="28"/>
      <c r="C40" s="28"/>
      <c r="D40" s="28"/>
      <c r="E40" s="28"/>
    </row>
    <row r="41" spans="1:243" s="7" customFormat="1" ht="23.25" customHeight="1" x14ac:dyDescent="0.2">
      <c r="A41" s="17"/>
      <c r="B41" s="18"/>
      <c r="C41" s="18"/>
      <c r="D41" s="18"/>
      <c r="E41" s="18"/>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row>
    <row r="42" spans="1:243" s="7" customFormat="1" ht="23.25" customHeight="1" x14ac:dyDescent="0.2">
      <c r="A42" s="42" t="s">
        <v>52</v>
      </c>
      <c r="B42" s="18"/>
      <c r="C42" s="18"/>
      <c r="D42" s="18"/>
      <c r="E42" s="18"/>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row>
    <row r="43" spans="1:243" s="7" customFormat="1" ht="23.25" customHeight="1" x14ac:dyDescent="0.2">
      <c r="A43" s="27"/>
      <c r="B43" s="18"/>
      <c r="C43" s="18"/>
      <c r="D43" s="18"/>
      <c r="E43" s="18"/>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row>
    <row r="44" spans="1:243" s="7" customFormat="1" ht="23.25" customHeight="1" x14ac:dyDescent="0.2">
      <c r="A44" s="42" t="s">
        <v>34</v>
      </c>
      <c r="B44" s="18"/>
      <c r="C44" s="18"/>
      <c r="D44" s="18"/>
      <c r="E44" s="18"/>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row>
    <row r="45" spans="1:243" s="22" customFormat="1" ht="18" customHeight="1" x14ac:dyDescent="0.25">
      <c r="A45" s="47"/>
      <c r="B45" s="48"/>
      <c r="C45" s="49"/>
      <c r="D45" s="97" t="s">
        <v>7</v>
      </c>
      <c r="E45" s="98"/>
    </row>
    <row r="46" spans="1:243" s="22" customFormat="1" ht="18" customHeight="1" x14ac:dyDescent="0.25">
      <c r="A46" s="50" t="s">
        <v>35</v>
      </c>
      <c r="B46" s="51"/>
      <c r="C46" s="52"/>
      <c r="D46" s="113">
        <v>1.59</v>
      </c>
      <c r="E46" s="114"/>
    </row>
    <row r="47" spans="1:243" s="23" customFormat="1" ht="18" customHeight="1" x14ac:dyDescent="0.25">
      <c r="A47" s="50" t="s">
        <v>56</v>
      </c>
      <c r="B47" s="51"/>
      <c r="C47" s="52"/>
      <c r="D47" s="113">
        <v>0.61</v>
      </c>
      <c r="E47" s="114"/>
      <c r="F47" s="25"/>
      <c r="G47" s="25"/>
      <c r="H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row>
    <row r="48" spans="1:243" s="23" customFormat="1" ht="18" customHeight="1" x14ac:dyDescent="0.25">
      <c r="A48" s="50" t="s">
        <v>36</v>
      </c>
      <c r="B48" s="51"/>
      <c r="C48" s="52"/>
      <c r="D48" s="113">
        <v>0.11</v>
      </c>
      <c r="E48" s="114"/>
      <c r="F48" s="25"/>
      <c r="G48" s="25"/>
      <c r="H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row>
    <row r="49" spans="1:243" x14ac:dyDescent="0.2">
      <c r="A49" s="122" t="s">
        <v>45</v>
      </c>
      <c r="B49" s="122"/>
      <c r="C49" s="122"/>
      <c r="D49" s="122"/>
      <c r="E49" s="122"/>
    </row>
    <row r="50" spans="1:243" s="7" customFormat="1" ht="23.25" customHeight="1" x14ac:dyDescent="0.2">
      <c r="A50" s="17"/>
      <c r="B50" s="18"/>
      <c r="C50" s="18"/>
      <c r="D50" s="18"/>
      <c r="E50" s="18"/>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row>
    <row r="51" spans="1:243" s="7" customFormat="1" ht="23.25" customHeight="1" x14ac:dyDescent="0.2">
      <c r="A51" s="42" t="s">
        <v>57</v>
      </c>
      <c r="B51" s="18"/>
      <c r="C51" s="18"/>
      <c r="D51" s="18"/>
      <c r="E51" s="18"/>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row>
    <row r="52" spans="1:243" s="22" customFormat="1" ht="18" customHeight="1" x14ac:dyDescent="0.25">
      <c r="A52" s="47"/>
      <c r="B52" s="48"/>
      <c r="C52" s="49"/>
      <c r="D52" s="97" t="s">
        <v>7</v>
      </c>
      <c r="E52" s="98"/>
    </row>
    <row r="53" spans="1:243" s="23" customFormat="1" ht="18" customHeight="1" x14ac:dyDescent="0.25">
      <c r="A53" s="50" t="s">
        <v>3</v>
      </c>
      <c r="B53" s="51"/>
      <c r="C53" s="52"/>
      <c r="D53" s="95">
        <v>0.22600000000000001</v>
      </c>
      <c r="E53" s="96"/>
      <c r="F53" s="25"/>
      <c r="G53" s="25"/>
      <c r="H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row>
    <row r="54" spans="1:243" x14ac:dyDescent="0.2">
      <c r="A54" s="124" t="s">
        <v>46</v>
      </c>
      <c r="B54" s="124"/>
      <c r="C54" s="124"/>
      <c r="D54" s="124"/>
      <c r="E54" s="124"/>
    </row>
    <row r="55" spans="1:243" ht="15" x14ac:dyDescent="0.2">
      <c r="A55" s="32" t="s">
        <v>38</v>
      </c>
      <c r="B55" s="10"/>
      <c r="C55" s="11"/>
      <c r="D55" s="1"/>
      <c r="E55" s="1"/>
    </row>
    <row r="56" spans="1:243" ht="15" x14ac:dyDescent="0.2">
      <c r="A56" s="32" t="s">
        <v>39</v>
      </c>
      <c r="B56" s="10"/>
      <c r="C56" s="11"/>
      <c r="D56" s="1"/>
      <c r="E56" s="1"/>
    </row>
    <row r="57" spans="1:243" s="7" customFormat="1" ht="23.25" customHeight="1" x14ac:dyDescent="0.2">
      <c r="A57" s="17"/>
      <c r="B57" s="18"/>
      <c r="C57" s="18"/>
      <c r="D57" s="18"/>
      <c r="E57" s="18"/>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row>
    <row r="58" spans="1:243" s="7" customFormat="1" ht="23.25" customHeight="1" x14ac:dyDescent="0.2">
      <c r="A58" s="42" t="s">
        <v>59</v>
      </c>
      <c r="B58" s="18"/>
      <c r="C58" s="18"/>
      <c r="D58" s="18"/>
      <c r="E58" s="18"/>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row>
    <row r="59" spans="1:243" s="22" customFormat="1" ht="18" customHeight="1" x14ac:dyDescent="0.25">
      <c r="A59" s="47"/>
      <c r="B59" s="48"/>
      <c r="C59" s="49"/>
      <c r="D59" s="125" t="s">
        <v>7</v>
      </c>
      <c r="E59" s="126"/>
    </row>
    <row r="60" spans="1:243" s="22" customFormat="1" ht="18" customHeight="1" x14ac:dyDescent="0.25">
      <c r="A60" s="50" t="s">
        <v>4</v>
      </c>
      <c r="B60" s="51"/>
      <c r="C60" s="52"/>
      <c r="D60" s="95">
        <v>0.35799999999999998</v>
      </c>
      <c r="E60" s="96"/>
    </row>
    <row r="61" spans="1:243" s="22" customFormat="1" ht="18" customHeight="1" x14ac:dyDescent="0.25">
      <c r="A61" s="50" t="s">
        <v>5</v>
      </c>
      <c r="B61" s="51"/>
      <c r="C61" s="52"/>
      <c r="D61" s="95">
        <v>0.05</v>
      </c>
      <c r="E61" s="96"/>
    </row>
    <row r="62" spans="1:243" s="22" customFormat="1" ht="18" customHeight="1" x14ac:dyDescent="0.25">
      <c r="A62" s="50" t="s">
        <v>58</v>
      </c>
      <c r="B62" s="51"/>
      <c r="C62" s="52"/>
      <c r="D62" s="95">
        <v>2.5000000000000001E-2</v>
      </c>
      <c r="E62" s="96"/>
    </row>
    <row r="63" spans="1:243" x14ac:dyDescent="0.2">
      <c r="A63" s="124" t="s">
        <v>46</v>
      </c>
      <c r="B63" s="124"/>
      <c r="C63" s="124"/>
      <c r="D63" s="124"/>
      <c r="E63" s="124"/>
    </row>
    <row r="64" spans="1:243" ht="15" x14ac:dyDescent="0.2">
      <c r="A64" s="10" t="s">
        <v>91</v>
      </c>
      <c r="B64" s="10"/>
      <c r="C64" s="11"/>
      <c r="D64" s="1"/>
      <c r="E64" s="1"/>
    </row>
    <row r="65" spans="1:240" s="7" customFormat="1" ht="23.25" customHeight="1" x14ac:dyDescent="0.2">
      <c r="A65" s="17"/>
      <c r="B65" s="18"/>
      <c r="C65" s="18"/>
      <c r="D65" s="18"/>
      <c r="E65" s="18"/>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row>
    <row r="66" spans="1:240" s="7" customFormat="1" ht="23.25" customHeight="1" x14ac:dyDescent="0.2">
      <c r="A66" s="42" t="s">
        <v>60</v>
      </c>
      <c r="B66" s="18"/>
      <c r="C66" s="18"/>
      <c r="D66" s="18"/>
      <c r="E66" s="18"/>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row>
    <row r="67" spans="1:240" s="22" customFormat="1" ht="18" customHeight="1" x14ac:dyDescent="0.25">
      <c r="A67" s="47"/>
      <c r="B67" s="48"/>
      <c r="C67" s="49"/>
      <c r="D67" s="97" t="s">
        <v>7</v>
      </c>
      <c r="E67" s="98"/>
    </row>
    <row r="68" spans="1:240" s="22" customFormat="1" ht="18" customHeight="1" x14ac:dyDescent="0.25">
      <c r="A68" s="50" t="s">
        <v>3</v>
      </c>
      <c r="B68" s="51"/>
      <c r="C68" s="52"/>
      <c r="D68" s="93">
        <v>0.41599999999999998</v>
      </c>
      <c r="E68" s="94"/>
    </row>
    <row r="69" spans="1:240" x14ac:dyDescent="0.2">
      <c r="A69" s="124" t="s">
        <v>46</v>
      </c>
      <c r="B69" s="124"/>
      <c r="C69" s="124"/>
      <c r="D69" s="124"/>
      <c r="E69" s="124"/>
    </row>
    <row r="70" spans="1:240" ht="15" x14ac:dyDescent="0.2">
      <c r="A70" s="32" t="s">
        <v>92</v>
      </c>
      <c r="B70" s="10"/>
      <c r="C70" s="11"/>
      <c r="D70" s="1"/>
      <c r="E70" s="1"/>
    </row>
    <row r="71" spans="1:240" ht="15" x14ac:dyDescent="0.2">
      <c r="A71" s="32" t="s">
        <v>93</v>
      </c>
      <c r="B71" s="10"/>
      <c r="C71" s="11"/>
      <c r="D71" s="1"/>
      <c r="E71" s="1"/>
    </row>
    <row r="72" spans="1:240" ht="15" x14ac:dyDescent="0.2">
      <c r="A72" s="32" t="s">
        <v>94</v>
      </c>
      <c r="B72" s="10"/>
      <c r="C72" s="11"/>
      <c r="D72" s="1"/>
      <c r="E72" s="1"/>
    </row>
    <row r="73" spans="1:240" s="7" customFormat="1" ht="23.25" customHeight="1" x14ac:dyDescent="0.2">
      <c r="A73" s="17"/>
      <c r="B73" s="18"/>
      <c r="C73" s="18"/>
      <c r="D73" s="18"/>
      <c r="E73" s="18"/>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row>
    <row r="74" spans="1:240" s="7" customFormat="1" ht="23.25" customHeight="1" x14ac:dyDescent="0.2">
      <c r="A74" s="42" t="s">
        <v>61</v>
      </c>
      <c r="B74" s="18"/>
      <c r="C74" s="18"/>
      <c r="D74" s="18"/>
      <c r="E74" s="18"/>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row>
    <row r="75" spans="1:240" s="22" customFormat="1" ht="18" customHeight="1" x14ac:dyDescent="0.25">
      <c r="A75" s="47"/>
      <c r="B75" s="48"/>
      <c r="C75" s="49"/>
      <c r="D75" s="91" t="s">
        <v>7</v>
      </c>
      <c r="E75" s="92"/>
    </row>
    <row r="76" spans="1:240" s="22" customFormat="1" ht="18" customHeight="1" x14ac:dyDescent="0.25">
      <c r="A76" s="50" t="s">
        <v>3</v>
      </c>
      <c r="B76" s="51"/>
      <c r="C76" s="52"/>
      <c r="D76" s="93">
        <v>7.0000000000000001E-3</v>
      </c>
      <c r="E76" s="94"/>
    </row>
    <row r="77" spans="1:240" x14ac:dyDescent="0.2">
      <c r="A77" s="124" t="s">
        <v>46</v>
      </c>
      <c r="B77" s="124"/>
      <c r="C77" s="124"/>
      <c r="D77" s="124"/>
      <c r="E77" s="124"/>
    </row>
    <row r="78" spans="1:240" s="7" customFormat="1" ht="23.25" customHeight="1" x14ac:dyDescent="0.2">
      <c r="A78" s="17"/>
      <c r="B78" s="18"/>
      <c r="C78" s="18"/>
      <c r="D78" s="18"/>
      <c r="E78" s="18"/>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row>
    <row r="79" spans="1:240" s="7" customFormat="1" ht="23.25" customHeight="1" x14ac:dyDescent="0.2">
      <c r="A79" s="17"/>
      <c r="B79" s="18"/>
      <c r="C79" s="18"/>
      <c r="D79" s="18"/>
      <c r="E79" s="18"/>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row>
    <row r="80" spans="1:240" s="7" customFormat="1" ht="24" customHeight="1" x14ac:dyDescent="0.2">
      <c r="A80" s="42" t="s">
        <v>53</v>
      </c>
      <c r="B80" s="8"/>
      <c r="C80" s="8"/>
      <c r="D80" s="8"/>
      <c r="E80" s="8"/>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row>
    <row r="81" spans="1:240" s="7" customFormat="1" ht="24" customHeight="1" x14ac:dyDescent="0.2">
      <c r="A81" s="3"/>
      <c r="B81" s="8"/>
      <c r="C81" s="8"/>
      <c r="D81" s="8"/>
      <c r="E81" s="8"/>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row>
    <row r="82" spans="1:240" s="7" customFormat="1" ht="24" customHeight="1" x14ac:dyDescent="0.2">
      <c r="A82" s="42" t="s">
        <v>18</v>
      </c>
      <c r="B82" s="8"/>
      <c r="C82" s="8"/>
      <c r="D82" s="8"/>
      <c r="E82" s="8"/>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row>
    <row r="83" spans="1:240" s="23" customFormat="1" ht="18" customHeight="1" x14ac:dyDescent="0.2">
      <c r="A83" s="53"/>
      <c r="B83" s="54"/>
      <c r="C83" s="55"/>
      <c r="D83" s="85" t="s">
        <v>62</v>
      </c>
      <c r="E83" s="86"/>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row>
    <row r="84" spans="1:240" s="23" customFormat="1" ht="18" customHeight="1" x14ac:dyDescent="0.2">
      <c r="A84" s="56"/>
      <c r="B84" s="57"/>
      <c r="C84" s="58"/>
      <c r="D84" s="87" t="s">
        <v>63</v>
      </c>
      <c r="E84" s="88"/>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row>
    <row r="85" spans="1:240" s="23" customFormat="1" ht="18" customHeight="1" x14ac:dyDescent="0.25">
      <c r="A85" s="59" t="s">
        <v>30</v>
      </c>
      <c r="B85" s="60"/>
      <c r="C85" s="61"/>
      <c r="D85" s="89">
        <v>326.76</v>
      </c>
      <c r="E85" s="90"/>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row>
    <row r="86" spans="1:240" s="23" customFormat="1" ht="18" customHeight="1" x14ac:dyDescent="0.25">
      <c r="A86" s="62" t="s">
        <v>31</v>
      </c>
      <c r="B86" s="63"/>
      <c r="C86" s="64"/>
      <c r="D86" s="82">
        <v>326.76</v>
      </c>
      <c r="E86" s="83"/>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row>
    <row r="87" spans="1:240" s="7" customFormat="1" ht="23.25" customHeight="1" x14ac:dyDescent="0.2">
      <c r="A87" s="84"/>
      <c r="B87" s="84"/>
      <c r="C87" s="84"/>
      <c r="D87" s="84"/>
      <c r="E87" s="84"/>
      <c r="F87" s="2"/>
      <c r="G87" s="2"/>
      <c r="H87" s="2"/>
      <c r="I87" s="2"/>
      <c r="J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row>
    <row r="88" spans="1:240" s="7" customFormat="1" ht="24" customHeight="1" x14ac:dyDescent="0.2">
      <c r="A88" s="42" t="s">
        <v>19</v>
      </c>
      <c r="B88" s="78"/>
      <c r="C88" s="78"/>
      <c r="D88" s="78"/>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row>
    <row r="89" spans="1:240" s="23" customFormat="1" ht="18" customHeight="1" x14ac:dyDescent="0.2">
      <c r="A89" s="53"/>
      <c r="B89" s="54"/>
      <c r="C89" s="55"/>
      <c r="D89" s="85" t="s">
        <v>62</v>
      </c>
      <c r="E89" s="86"/>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row>
    <row r="90" spans="1:240" s="23" customFormat="1" ht="18" customHeight="1" x14ac:dyDescent="0.2">
      <c r="A90" s="56"/>
      <c r="B90" s="57"/>
      <c r="C90" s="58"/>
      <c r="D90" s="87" t="s">
        <v>63</v>
      </c>
      <c r="E90" s="88"/>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row>
    <row r="91" spans="1:240" s="23" customFormat="1" ht="18" customHeight="1" x14ac:dyDescent="0.25">
      <c r="A91" s="59" t="s">
        <v>32</v>
      </c>
      <c r="B91" s="60"/>
      <c r="C91" s="61"/>
      <c r="D91" s="89">
        <v>9.48</v>
      </c>
      <c r="E91" s="90"/>
      <c r="F91" s="22"/>
      <c r="G91" s="22"/>
      <c r="H91" s="24"/>
      <c r="I91" s="24"/>
      <c r="J91" s="24"/>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row>
    <row r="92" spans="1:240" s="23" customFormat="1" ht="18" customHeight="1" x14ac:dyDescent="0.25">
      <c r="A92" s="62" t="s">
        <v>33</v>
      </c>
      <c r="B92" s="63"/>
      <c r="C92" s="64"/>
      <c r="D92" s="82">
        <v>17.16</v>
      </c>
      <c r="E92" s="83"/>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row>
    <row r="93" spans="1:240" s="7" customFormat="1" ht="26.25" customHeight="1" x14ac:dyDescent="0.2">
      <c r="A93" s="84"/>
      <c r="B93" s="84"/>
      <c r="C93" s="84"/>
      <c r="D93" s="84"/>
      <c r="E93" s="84"/>
      <c r="F93" s="2"/>
      <c r="G93" s="2"/>
      <c r="H93" s="2"/>
      <c r="I93" s="2"/>
      <c r="J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row>
    <row r="94" spans="1:240" s="7" customFormat="1" ht="24" customHeight="1" x14ac:dyDescent="0.2">
      <c r="A94" s="42" t="s">
        <v>20</v>
      </c>
      <c r="B94" s="78"/>
      <c r="C94" s="78"/>
      <c r="D94" s="78"/>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row>
    <row r="95" spans="1:240" s="23" customFormat="1" ht="18" customHeight="1" x14ac:dyDescent="0.2">
      <c r="A95" s="53"/>
      <c r="B95" s="54"/>
      <c r="C95" s="55"/>
      <c r="D95" s="85" t="s">
        <v>62</v>
      </c>
      <c r="E95" s="86"/>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row>
    <row r="96" spans="1:240" s="23" customFormat="1" ht="18" customHeight="1" x14ac:dyDescent="0.2">
      <c r="A96" s="56"/>
      <c r="B96" s="57"/>
      <c r="C96" s="58"/>
      <c r="D96" s="87" t="s">
        <v>63</v>
      </c>
      <c r="E96" s="88"/>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row>
    <row r="97" spans="1:240" s="23" customFormat="1" ht="18" customHeight="1" x14ac:dyDescent="0.25">
      <c r="A97" s="59" t="s">
        <v>21</v>
      </c>
      <c r="B97" s="60"/>
      <c r="C97" s="61"/>
      <c r="D97" s="89">
        <v>17.64</v>
      </c>
      <c r="E97" s="90"/>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row>
    <row r="98" spans="1:240" s="23" customFormat="1" ht="18" customHeight="1" x14ac:dyDescent="0.25">
      <c r="A98" s="65" t="s">
        <v>22</v>
      </c>
      <c r="B98" s="66"/>
      <c r="C98" s="45"/>
      <c r="D98" s="80">
        <v>230.88</v>
      </c>
      <c r="E98" s="81"/>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row>
    <row r="99" spans="1:240" s="23" customFormat="1" ht="18" customHeight="1" x14ac:dyDescent="0.25">
      <c r="A99" s="65" t="s">
        <v>23</v>
      </c>
      <c r="B99" s="66"/>
      <c r="C99" s="45"/>
      <c r="D99" s="80">
        <v>43.8</v>
      </c>
      <c r="E99" s="81"/>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row>
    <row r="100" spans="1:240" s="23" customFormat="1" ht="18" customHeight="1" x14ac:dyDescent="0.25">
      <c r="A100" s="62" t="s">
        <v>50</v>
      </c>
      <c r="B100" s="63"/>
      <c r="C100" s="64"/>
      <c r="D100" s="82">
        <v>8.16</v>
      </c>
      <c r="E100" s="83"/>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row>
    <row r="101" spans="1:240" s="7" customFormat="1" ht="23.25" customHeight="1" x14ac:dyDescent="0.2">
      <c r="A101" s="17"/>
      <c r="B101" s="18"/>
      <c r="C101" s="18"/>
      <c r="D101" s="18"/>
      <c r="E101" s="18"/>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row>
    <row r="102" spans="1:240" s="7" customFormat="1" ht="23.25" customHeight="1" x14ac:dyDescent="0.2">
      <c r="A102" s="17"/>
      <c r="B102" s="18"/>
      <c r="C102" s="18"/>
      <c r="D102" s="18"/>
      <c r="E102" s="18"/>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row>
    <row r="103" spans="1:240" s="7" customFormat="1" ht="23.25" customHeight="1" x14ac:dyDescent="0.2">
      <c r="A103" s="42" t="s">
        <v>37</v>
      </c>
      <c r="B103" s="18"/>
      <c r="C103" s="18"/>
      <c r="D103" s="18"/>
      <c r="E103" s="18"/>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row>
    <row r="104" spans="1:240" s="7" customFormat="1" ht="23.25" customHeight="1" x14ac:dyDescent="0.2">
      <c r="A104" s="3"/>
      <c r="B104" s="18"/>
      <c r="C104" s="18"/>
      <c r="D104" s="18"/>
      <c r="E104" s="18"/>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row>
    <row r="105" spans="1:240" s="30" customFormat="1" ht="36" customHeight="1" x14ac:dyDescent="0.2">
      <c r="A105" s="123" t="s">
        <v>97</v>
      </c>
      <c r="B105" s="123"/>
      <c r="C105" s="123"/>
      <c r="D105" s="123"/>
      <c r="E105" s="123"/>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row>
    <row r="106" spans="1:240" s="7" customFormat="1" ht="23.25" customHeight="1" x14ac:dyDescent="0.2">
      <c r="A106" s="17"/>
      <c r="B106" s="18"/>
      <c r="C106" s="18"/>
      <c r="D106" s="18"/>
      <c r="E106" s="18"/>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row>
    <row r="107" spans="1:240" s="7" customFormat="1" ht="23.25" customHeight="1" x14ac:dyDescent="0.2">
      <c r="A107" s="17"/>
      <c r="B107" s="18"/>
      <c r="C107" s="18"/>
      <c r="D107" s="18"/>
      <c r="E107" s="18"/>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row>
    <row r="108" spans="1:240" s="7" customFormat="1" ht="23.25" customHeight="1" x14ac:dyDescent="0.2">
      <c r="A108" s="17"/>
      <c r="B108" s="18"/>
      <c r="C108" s="18"/>
      <c r="D108" s="18"/>
      <c r="E108" s="18"/>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row>
    <row r="109" spans="1:240" s="7" customFormat="1" ht="23.25" customHeight="1" x14ac:dyDescent="0.2">
      <c r="A109" s="17"/>
      <c r="B109" s="18"/>
      <c r="C109" s="18"/>
      <c r="D109" s="18"/>
      <c r="E109" s="18"/>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row>
    <row r="110" spans="1:240" s="7" customFormat="1" ht="23.25" customHeight="1" x14ac:dyDescent="0.2">
      <c r="A110" s="42" t="s">
        <v>42</v>
      </c>
      <c r="B110" s="18"/>
      <c r="C110" s="18"/>
      <c r="D110" s="18"/>
      <c r="E110" s="18"/>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row>
    <row r="111" spans="1:240" s="7" customFormat="1" ht="23.25" customHeight="1" x14ac:dyDescent="0.2">
      <c r="A111" s="3"/>
      <c r="B111" s="18"/>
      <c r="C111" s="18"/>
      <c r="D111" s="18"/>
      <c r="E111" s="18"/>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row>
    <row r="112" spans="1:240" s="30" customFormat="1" ht="53.25" customHeight="1" x14ac:dyDescent="0.2">
      <c r="A112" s="123" t="s">
        <v>43</v>
      </c>
      <c r="B112" s="123"/>
      <c r="C112" s="123"/>
      <c r="D112" s="123"/>
      <c r="E112" s="123"/>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row>
    <row r="114" spans="1:5" x14ac:dyDescent="0.2">
      <c r="A114" s="21"/>
    </row>
    <row r="116" spans="1:5" x14ac:dyDescent="0.2">
      <c r="A116" s="20"/>
    </row>
    <row r="117" spans="1:5" x14ac:dyDescent="0.2">
      <c r="A117" s="20"/>
    </row>
    <row r="118" spans="1:5" x14ac:dyDescent="0.2">
      <c r="A118" s="20"/>
    </row>
    <row r="119" spans="1:5" x14ac:dyDescent="0.2">
      <c r="A119" s="20"/>
    </row>
    <row r="120" spans="1:5" x14ac:dyDescent="0.2">
      <c r="A120" s="20"/>
    </row>
    <row r="124" spans="1:5" x14ac:dyDescent="0.2">
      <c r="A124" s="121"/>
      <c r="B124" s="121"/>
      <c r="C124" s="121"/>
      <c r="D124" s="121"/>
      <c r="E124" s="121"/>
    </row>
    <row r="125" spans="1:5" ht="15" x14ac:dyDescent="0.2">
      <c r="A125" s="10"/>
      <c r="B125" s="10"/>
      <c r="C125" s="11"/>
      <c r="D125" s="9"/>
      <c r="E125" s="9"/>
    </row>
  </sheetData>
  <mergeCells count="77">
    <mergeCell ref="A124:E124"/>
    <mergeCell ref="A38:E38"/>
    <mergeCell ref="A105:E105"/>
    <mergeCell ref="A49:E49"/>
    <mergeCell ref="A54:E54"/>
    <mergeCell ref="A63:E63"/>
    <mergeCell ref="A77:E77"/>
    <mergeCell ref="A112:E112"/>
    <mergeCell ref="A39:E39"/>
    <mergeCell ref="A69:E69"/>
    <mergeCell ref="D45:E45"/>
    <mergeCell ref="A93:E93"/>
    <mergeCell ref="D59:E59"/>
    <mergeCell ref="D60:E60"/>
    <mergeCell ref="A87:E87"/>
    <mergeCell ref="D47:E47"/>
    <mergeCell ref="A36:C36"/>
    <mergeCell ref="D35:E35"/>
    <mergeCell ref="D36:E36"/>
    <mergeCell ref="A37:C37"/>
    <mergeCell ref="D46:E46"/>
    <mergeCell ref="A35:C35"/>
    <mergeCell ref="D37:E37"/>
    <mergeCell ref="D48:E48"/>
    <mergeCell ref="D52:E52"/>
    <mergeCell ref="D53:E53"/>
    <mergeCell ref="D61:E61"/>
    <mergeCell ref="D85:E85"/>
    <mergeCell ref="D68:E68"/>
    <mergeCell ref="B29:C29"/>
    <mergeCell ref="D29:E29"/>
    <mergeCell ref="B30:C30"/>
    <mergeCell ref="D30:E30"/>
    <mergeCell ref="A24:E24"/>
    <mergeCell ref="A27:A28"/>
    <mergeCell ref="B27:C27"/>
    <mergeCell ref="D27:E27"/>
    <mergeCell ref="B28:C28"/>
    <mergeCell ref="D28:E28"/>
    <mergeCell ref="B21:C21"/>
    <mergeCell ref="D21:E21"/>
    <mergeCell ref="B22:C22"/>
    <mergeCell ref="D22:E22"/>
    <mergeCell ref="B23:C23"/>
    <mergeCell ref="D23:E23"/>
    <mergeCell ref="D97:E97"/>
    <mergeCell ref="D98:E98"/>
    <mergeCell ref="A1:C1"/>
    <mergeCell ref="A2:C2"/>
    <mergeCell ref="A3:C3"/>
    <mergeCell ref="A4:C4"/>
    <mergeCell ref="A9:A12"/>
    <mergeCell ref="B9:C9"/>
    <mergeCell ref="D9:E9"/>
    <mergeCell ref="B10:C10"/>
    <mergeCell ref="D10:E10"/>
    <mergeCell ref="A19:A20"/>
    <mergeCell ref="B19:C19"/>
    <mergeCell ref="D19:E19"/>
    <mergeCell ref="B20:C20"/>
    <mergeCell ref="D20:E20"/>
    <mergeCell ref="D99:E99"/>
    <mergeCell ref="D100:E100"/>
    <mergeCell ref="A16:E16"/>
    <mergeCell ref="D86:E86"/>
    <mergeCell ref="D89:E89"/>
    <mergeCell ref="D90:E90"/>
    <mergeCell ref="D95:E95"/>
    <mergeCell ref="D96:E96"/>
    <mergeCell ref="D91:E91"/>
    <mergeCell ref="D92:E92"/>
    <mergeCell ref="D75:E75"/>
    <mergeCell ref="D76:E76"/>
    <mergeCell ref="D83:E83"/>
    <mergeCell ref="D84:E84"/>
    <mergeCell ref="D62:E62"/>
    <mergeCell ref="D67:E67"/>
  </mergeCells>
  <pageMargins left="0.78740157480314965" right="0.78740157480314965" top="0.74803149606299213" bottom="0.39370078740157483" header="0.11811023622047245" footer="0.11811023622047245"/>
  <pageSetup paperSize="9" scale="59" fitToHeight="0" orientation="portrait" r:id="rId1"/>
  <headerFooter alignWithMargins="0">
    <oddFooter>&amp;L&amp;8gültig ab 01.07.2020&amp;R&amp;8Seite &amp;P</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F34"/>
  <sheetViews>
    <sheetView showGridLines="0" zoomScale="95" zoomScaleNormal="95" workbookViewId="0">
      <selection sqref="A1:C1"/>
    </sheetView>
  </sheetViews>
  <sheetFormatPr baseColWidth="10" defaultColWidth="11.42578125" defaultRowHeight="12.75" x14ac:dyDescent="0.2"/>
  <cols>
    <col min="1" max="1" width="73.42578125" style="2" customWidth="1"/>
    <col min="2" max="5" width="18.5703125" style="2" customWidth="1"/>
    <col min="6" max="6" width="13.42578125" style="2" bestFit="1" customWidth="1"/>
    <col min="7" max="16384" width="11.42578125" style="2"/>
  </cols>
  <sheetData>
    <row r="1" spans="1:240" ht="19.5" customHeight="1" x14ac:dyDescent="0.2">
      <c r="A1" s="99" t="s">
        <v>8</v>
      </c>
      <c r="B1" s="99"/>
      <c r="C1" s="99"/>
      <c r="D1" s="1"/>
      <c r="E1" s="1"/>
    </row>
    <row r="2" spans="1:240" ht="33" customHeight="1" x14ac:dyDescent="0.2">
      <c r="A2" s="100" t="s">
        <v>9</v>
      </c>
      <c r="B2" s="100"/>
      <c r="C2" s="100"/>
      <c r="D2" s="1"/>
      <c r="E2" s="31"/>
    </row>
    <row r="3" spans="1:240" ht="18.75" customHeight="1" x14ac:dyDescent="0.2">
      <c r="A3" s="101" t="s">
        <v>95</v>
      </c>
      <c r="B3" s="101"/>
      <c r="C3" s="101"/>
      <c r="D3" s="1"/>
      <c r="E3" s="31"/>
    </row>
    <row r="4" spans="1:240" ht="18.75" customHeight="1" x14ac:dyDescent="0.2">
      <c r="A4" s="101" t="s">
        <v>28</v>
      </c>
      <c r="B4" s="101"/>
      <c r="C4" s="101"/>
      <c r="D4" s="1"/>
      <c r="E4" s="31"/>
    </row>
    <row r="5" spans="1:240" ht="18.75" customHeight="1" x14ac:dyDescent="0.2">
      <c r="A5" s="31"/>
      <c r="B5" s="31"/>
      <c r="C5" s="31"/>
      <c r="D5" s="1"/>
      <c r="E5" s="31"/>
    </row>
    <row r="6" spans="1:240" ht="18.75" customHeight="1" x14ac:dyDescent="0.2">
      <c r="A6" s="31"/>
      <c r="B6" s="31"/>
      <c r="C6" s="31"/>
      <c r="D6" s="1"/>
      <c r="E6" s="31"/>
    </row>
    <row r="7" spans="1:240" ht="18.75" customHeight="1" x14ac:dyDescent="0.2">
      <c r="A7" s="31"/>
      <c r="B7" s="31"/>
      <c r="C7" s="31"/>
      <c r="D7" s="1"/>
      <c r="E7" s="31"/>
    </row>
    <row r="8" spans="1:240" s="13" customFormat="1" ht="23.25" customHeight="1" x14ac:dyDescent="0.2">
      <c r="A8" s="14"/>
      <c r="B8" s="16"/>
      <c r="C8" s="16"/>
      <c r="D8" s="15"/>
      <c r="E8" s="15"/>
    </row>
    <row r="9" spans="1:240" s="13" customFormat="1" ht="23.25" customHeight="1" x14ac:dyDescent="0.2">
      <c r="A9" s="12" t="s">
        <v>24</v>
      </c>
      <c r="B9" s="8"/>
      <c r="C9" s="8"/>
      <c r="D9" s="8"/>
      <c r="E9" s="8"/>
    </row>
    <row r="10" spans="1:240" s="13" customFormat="1" ht="23.25" customHeight="1" x14ac:dyDescent="0.2">
      <c r="A10" s="12"/>
      <c r="B10" s="8"/>
      <c r="C10" s="8"/>
      <c r="D10" s="8"/>
      <c r="E10" s="8"/>
    </row>
    <row r="11" spans="1:240" s="7" customFormat="1" ht="90" customHeight="1" x14ac:dyDescent="0.2">
      <c r="A11" s="127" t="s">
        <v>25</v>
      </c>
      <c r="B11" s="128"/>
      <c r="C11" s="128"/>
      <c r="D11" s="129"/>
      <c r="E11" s="67">
        <v>-0.1</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s="7" customFormat="1" ht="23.25" customHeight="1" x14ac:dyDescent="0.2">
      <c r="A12" s="17"/>
      <c r="B12" s="18"/>
      <c r="C12" s="18"/>
      <c r="D12" s="18"/>
      <c r="E12" s="18"/>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s="7" customFormat="1" ht="23.25" customHeight="1" x14ac:dyDescent="0.2">
      <c r="A13" s="17"/>
      <c r="B13" s="18"/>
      <c r="C13" s="18"/>
      <c r="D13" s="18"/>
      <c r="E13" s="1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s="7" customFormat="1" ht="23.25" customHeight="1" x14ac:dyDescent="0.2">
      <c r="A14" s="17"/>
      <c r="B14" s="18"/>
      <c r="C14" s="18"/>
      <c r="D14" s="18"/>
      <c r="E14" s="1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s="7" customFormat="1" ht="23.25" customHeight="1" x14ac:dyDescent="0.2">
      <c r="A15" s="17"/>
      <c r="B15" s="18"/>
      <c r="C15" s="18"/>
      <c r="D15" s="18"/>
      <c r="E15" s="1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s="7" customFormat="1" ht="23.25" customHeight="1" x14ac:dyDescent="0.2">
      <c r="A16" s="17"/>
      <c r="B16" s="18"/>
      <c r="C16" s="18"/>
      <c r="D16" s="18"/>
      <c r="E16" s="1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s="7" customFormat="1" ht="23.25" customHeight="1" x14ac:dyDescent="0.2">
      <c r="A17" s="17"/>
      <c r="B17" s="18"/>
      <c r="C17" s="18"/>
      <c r="D17" s="18"/>
      <c r="E17" s="1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s="7" customFormat="1" ht="23.25" customHeight="1" x14ac:dyDescent="0.2">
      <c r="A18" s="17"/>
      <c r="B18" s="18"/>
      <c r="C18" s="18"/>
      <c r="D18" s="18"/>
      <c r="E18" s="1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s="7" customFormat="1" ht="23.25" customHeight="1" x14ac:dyDescent="0.2">
      <c r="A19" s="42" t="s">
        <v>42</v>
      </c>
      <c r="B19" s="18"/>
      <c r="C19" s="18"/>
      <c r="D19" s="18"/>
      <c r="E19" s="1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s="7" customFormat="1" ht="23.25" customHeight="1" x14ac:dyDescent="0.2">
      <c r="A20" s="3"/>
      <c r="B20" s="18"/>
      <c r="C20" s="18"/>
      <c r="D20" s="18"/>
      <c r="E20" s="18"/>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s="30" customFormat="1" ht="53.25" customHeight="1" x14ac:dyDescent="0.2">
      <c r="A21" s="123" t="s">
        <v>43</v>
      </c>
      <c r="B21" s="123"/>
      <c r="C21" s="123"/>
      <c r="D21" s="123"/>
      <c r="E21" s="123"/>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row>
    <row r="22" spans="1:240" x14ac:dyDescent="0.2">
      <c r="A22" s="19"/>
      <c r="B22" s="19"/>
      <c r="C22" s="19"/>
      <c r="D22" s="19"/>
      <c r="E22" s="19"/>
    </row>
    <row r="23" spans="1:240" x14ac:dyDescent="0.2">
      <c r="A23" s="21"/>
      <c r="B23" s="19"/>
      <c r="C23" s="19"/>
      <c r="D23" s="19"/>
      <c r="E23" s="19"/>
    </row>
    <row r="24" spans="1:240" x14ac:dyDescent="0.2">
      <c r="A24" s="19"/>
      <c r="B24" s="19"/>
      <c r="C24" s="19"/>
      <c r="D24" s="19"/>
      <c r="E24" s="19"/>
    </row>
    <row r="25" spans="1:240" x14ac:dyDescent="0.2">
      <c r="A25" s="20"/>
      <c r="B25" s="19"/>
      <c r="C25" s="19"/>
      <c r="D25" s="19"/>
      <c r="E25" s="19"/>
    </row>
    <row r="26" spans="1:240" x14ac:dyDescent="0.2">
      <c r="A26" s="20"/>
    </row>
    <row r="27" spans="1:240" x14ac:dyDescent="0.2">
      <c r="A27" s="20"/>
    </row>
    <row r="28" spans="1:240" x14ac:dyDescent="0.2">
      <c r="A28" s="20"/>
    </row>
    <row r="29" spans="1:240" x14ac:dyDescent="0.2">
      <c r="A29" s="20"/>
    </row>
    <row r="33" spans="1:5" x14ac:dyDescent="0.2">
      <c r="A33" s="121"/>
      <c r="B33" s="121"/>
      <c r="C33" s="121"/>
      <c r="D33" s="121"/>
      <c r="E33" s="121"/>
    </row>
    <row r="34" spans="1:5" ht="15" x14ac:dyDescent="0.2">
      <c r="A34" s="10"/>
      <c r="B34" s="10"/>
      <c r="C34" s="11"/>
      <c r="D34" s="9"/>
      <c r="E34" s="9"/>
    </row>
  </sheetData>
  <mergeCells count="7">
    <mergeCell ref="A21:E21"/>
    <mergeCell ref="A33:E33"/>
    <mergeCell ref="A11:D11"/>
    <mergeCell ref="A1:C1"/>
    <mergeCell ref="A2:C2"/>
    <mergeCell ref="A3:C3"/>
    <mergeCell ref="A4:C4"/>
  </mergeCells>
  <pageMargins left="0.78740157480314965" right="0.78740157480314965" top="0.74803149606299213" bottom="0.39370078740157483" header="0.11811023622047245" footer="0.11811023622047245"/>
  <pageSetup paperSize="9" scale="59" fitToHeight="0" orientation="portrait" r:id="rId1"/>
  <headerFooter alignWithMargins="0">
    <oddFooter>&amp;L&amp;8gültig ab 01.07.2020&amp;R&amp;8Seite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18"/>
  <sheetViews>
    <sheetView showGridLines="0" zoomScaleNormal="100" workbookViewId="0">
      <selection activeCell="A17" sqref="A17:E17"/>
    </sheetView>
  </sheetViews>
  <sheetFormatPr baseColWidth="10" defaultRowHeight="12.75" x14ac:dyDescent="0.2"/>
  <cols>
    <col min="1" max="1" width="4.28515625" style="69" customWidth="1"/>
    <col min="2" max="2" width="36.42578125" style="69" customWidth="1"/>
    <col min="3" max="3" width="32.42578125" style="69" customWidth="1"/>
    <col min="4" max="4" width="10" style="69" customWidth="1"/>
    <col min="5" max="5" width="8.85546875" style="69" customWidth="1"/>
    <col min="6" max="16384" width="11.42578125" style="69"/>
  </cols>
  <sheetData>
    <row r="1" spans="1:8" customFormat="1" ht="16.5" customHeight="1" x14ac:dyDescent="0.2">
      <c r="E1" s="68"/>
      <c r="H1" s="69"/>
    </row>
    <row r="2" spans="1:8" ht="33" customHeight="1" x14ac:dyDescent="0.25">
      <c r="A2" s="134"/>
      <c r="B2" s="134"/>
      <c r="C2" s="134"/>
      <c r="D2" s="134"/>
      <c r="E2" s="70"/>
    </row>
    <row r="3" spans="1:8" ht="61.5" customHeight="1" x14ac:dyDescent="0.25">
      <c r="A3" s="71"/>
      <c r="B3" s="71"/>
      <c r="C3" s="71"/>
      <c r="D3" s="71"/>
      <c r="E3" s="70"/>
    </row>
    <row r="4" spans="1:8" ht="20.25" customHeight="1" x14ac:dyDescent="0.2">
      <c r="A4" s="135" t="s">
        <v>65</v>
      </c>
      <c r="B4" s="135"/>
      <c r="C4" s="135"/>
      <c r="D4" s="135"/>
      <c r="E4" s="135"/>
    </row>
    <row r="5" spans="1:8" ht="20.25" customHeight="1" x14ac:dyDescent="0.2">
      <c r="A5" s="137" t="s">
        <v>99</v>
      </c>
      <c r="B5" s="137"/>
      <c r="C5" s="137"/>
      <c r="D5" s="79"/>
      <c r="E5" s="79"/>
    </row>
    <row r="6" spans="1:8" ht="14.25" customHeight="1" x14ac:dyDescent="0.2">
      <c r="A6" s="131"/>
      <c r="B6" s="131"/>
      <c r="C6" s="131"/>
      <c r="D6" s="131"/>
    </row>
    <row r="7" spans="1:8" ht="14.25" customHeight="1" x14ac:dyDescent="0.2">
      <c r="A7" s="131"/>
      <c r="B7" s="131"/>
      <c r="C7" s="131"/>
    </row>
    <row r="8" spans="1:8" ht="38.25" customHeight="1" x14ac:dyDescent="0.2">
      <c r="A8" s="136" t="s">
        <v>66</v>
      </c>
      <c r="B8" s="136"/>
      <c r="C8" s="72" t="s">
        <v>67</v>
      </c>
      <c r="D8" s="72" t="s">
        <v>68</v>
      </c>
      <c r="E8" s="72" t="s">
        <v>69</v>
      </c>
    </row>
    <row r="9" spans="1:8" ht="38.25" customHeight="1" x14ac:dyDescent="0.2">
      <c r="A9" s="131" t="s">
        <v>70</v>
      </c>
      <c r="B9" s="131"/>
      <c r="C9" s="73" t="s">
        <v>71</v>
      </c>
      <c r="D9" s="74">
        <v>25</v>
      </c>
      <c r="E9" s="74">
        <v>29</v>
      </c>
    </row>
    <row r="10" spans="1:8" ht="38.25" customHeight="1" x14ac:dyDescent="0.2">
      <c r="A10" s="131" t="s">
        <v>72</v>
      </c>
      <c r="B10" s="131"/>
      <c r="C10" s="73" t="s">
        <v>73</v>
      </c>
      <c r="D10" s="74">
        <v>13</v>
      </c>
      <c r="E10" s="74">
        <v>15.08</v>
      </c>
    </row>
    <row r="11" spans="1:8" ht="38.25" customHeight="1" x14ac:dyDescent="0.2">
      <c r="A11" s="131" t="s">
        <v>74</v>
      </c>
      <c r="B11" s="131"/>
      <c r="C11" s="73" t="s">
        <v>73</v>
      </c>
      <c r="D11" s="74">
        <v>5</v>
      </c>
      <c r="E11" s="74">
        <v>5.8</v>
      </c>
    </row>
    <row r="12" spans="1:8" ht="38.25" customHeight="1" x14ac:dyDescent="0.2">
      <c r="A12" s="131" t="s">
        <v>75</v>
      </c>
      <c r="B12" s="131"/>
      <c r="C12" s="73" t="s">
        <v>73</v>
      </c>
      <c r="D12" s="74">
        <v>13</v>
      </c>
      <c r="E12" s="74">
        <v>15.08</v>
      </c>
    </row>
    <row r="13" spans="1:8" ht="38.25" customHeight="1" x14ac:dyDescent="0.2">
      <c r="A13" s="131" t="s">
        <v>76</v>
      </c>
      <c r="B13" s="131"/>
      <c r="C13" s="73" t="s">
        <v>77</v>
      </c>
      <c r="D13" s="74">
        <v>21.7</v>
      </c>
      <c r="E13" s="74">
        <v>25.17</v>
      </c>
    </row>
    <row r="14" spans="1:8" ht="14.25" customHeight="1" x14ac:dyDescent="0.2">
      <c r="A14" s="73"/>
      <c r="B14" s="73"/>
      <c r="C14" s="73"/>
      <c r="D14" s="74"/>
      <c r="E14" s="74"/>
    </row>
    <row r="15" spans="1:8" ht="14.25" customHeight="1" x14ac:dyDescent="0.2">
      <c r="A15" s="132"/>
      <c r="B15" s="132"/>
      <c r="C15" s="132"/>
      <c r="D15" s="132"/>
    </row>
    <row r="16" spans="1:8" ht="37.5" customHeight="1" x14ac:dyDescent="0.2">
      <c r="A16" s="75" t="s">
        <v>78</v>
      </c>
      <c r="B16" s="133" t="s">
        <v>98</v>
      </c>
      <c r="C16" s="133"/>
      <c r="D16" s="133"/>
      <c r="E16" s="133"/>
    </row>
    <row r="17" spans="1:5" ht="296.25" customHeight="1" x14ac:dyDescent="0.2">
      <c r="A17" s="130"/>
      <c r="B17" s="130"/>
      <c r="C17" s="130"/>
      <c r="D17" s="130"/>
      <c r="E17" s="130"/>
    </row>
    <row r="18" spans="1:5" ht="14.25" customHeight="1" x14ac:dyDescent="0.2">
      <c r="A18" s="131"/>
      <c r="B18" s="131"/>
      <c r="C18" s="131"/>
      <c r="D18" s="131"/>
      <c r="E18" s="131"/>
    </row>
  </sheetData>
  <mergeCells count="15">
    <mergeCell ref="A9:B9"/>
    <mergeCell ref="A2:D2"/>
    <mergeCell ref="A4:E4"/>
    <mergeCell ref="A6:D6"/>
    <mergeCell ref="A7:C7"/>
    <mergeCell ref="A8:B8"/>
    <mergeCell ref="A5:C5"/>
    <mergeCell ref="A17:E17"/>
    <mergeCell ref="A18:E18"/>
    <mergeCell ref="A10:B10"/>
    <mergeCell ref="A11:B11"/>
    <mergeCell ref="A12:B12"/>
    <mergeCell ref="A13:B13"/>
    <mergeCell ref="A15:D15"/>
    <mergeCell ref="B16:E16"/>
  </mergeCells>
  <pageMargins left="0.70866141732283472" right="0.70866141732283472" top="0.78740157480314965" bottom="0.78740157480314965" header="0.31496062992125984" footer="0.31496062992125984"/>
  <pageSetup paperSize="9" scale="95" orientation="portrait" r:id="rId1"/>
  <headerFooter>
    <oddFooter>&amp;L&amp;8gültig ab 01.07.2020&amp;R&amp;8Seite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24"/>
  <sheetViews>
    <sheetView showGridLines="0" tabSelected="1" topLeftCell="A6" zoomScaleNormal="100" workbookViewId="0">
      <selection activeCell="F13" sqref="F13"/>
    </sheetView>
  </sheetViews>
  <sheetFormatPr baseColWidth="10" defaultRowHeight="12.75" x14ac:dyDescent="0.2"/>
  <cols>
    <col min="1" max="1" width="4.28515625" style="69" customWidth="1"/>
    <col min="2" max="2" width="3.7109375" style="69" customWidth="1"/>
    <col min="3" max="3" width="64.85546875" style="69" customWidth="1"/>
    <col min="4" max="4" width="10" style="69" customWidth="1"/>
    <col min="5" max="5" width="8.85546875" style="69" customWidth="1"/>
    <col min="6" max="16384" width="11.42578125" style="69"/>
  </cols>
  <sheetData>
    <row r="1" spans="1:8" customFormat="1" ht="16.5" customHeight="1" x14ac:dyDescent="0.2">
      <c r="E1" s="68"/>
      <c r="H1" s="69"/>
    </row>
    <row r="2" spans="1:8" ht="33" customHeight="1" x14ac:dyDescent="0.25">
      <c r="A2" s="134"/>
      <c r="B2" s="134"/>
      <c r="C2" s="134"/>
      <c r="D2" s="134"/>
      <c r="E2" s="70"/>
    </row>
    <row r="3" spans="1:8" ht="47.25" customHeight="1" x14ac:dyDescent="0.25">
      <c r="A3" s="71"/>
      <c r="B3" s="71"/>
      <c r="C3" s="71"/>
      <c r="D3" s="71"/>
      <c r="E3" s="70"/>
    </row>
    <row r="4" spans="1:8" ht="43.5" customHeight="1" x14ac:dyDescent="0.2">
      <c r="A4" s="135" t="s">
        <v>79</v>
      </c>
      <c r="B4" s="135"/>
      <c r="C4" s="135"/>
      <c r="D4" s="135"/>
      <c r="E4" s="135"/>
    </row>
    <row r="5" spans="1:8" ht="14.25" customHeight="1" x14ac:dyDescent="0.2">
      <c r="A5" s="137" t="s">
        <v>99</v>
      </c>
      <c r="B5" s="137"/>
      <c r="C5" s="137"/>
      <c r="D5" s="79"/>
      <c r="E5" s="79"/>
    </row>
    <row r="6" spans="1:8" ht="14.25" customHeight="1" x14ac:dyDescent="0.2">
      <c r="A6" s="131"/>
      <c r="B6" s="131"/>
      <c r="C6" s="131"/>
      <c r="D6" s="131"/>
    </row>
    <row r="7" spans="1:8" ht="14.25" customHeight="1" x14ac:dyDescent="0.2">
      <c r="A7" s="131"/>
      <c r="B7" s="131"/>
      <c r="C7" s="131"/>
    </row>
    <row r="8" spans="1:8" ht="38.25" customHeight="1" x14ac:dyDescent="0.2">
      <c r="A8" s="72"/>
      <c r="B8" s="131" t="s">
        <v>80</v>
      </c>
      <c r="C8" s="131"/>
      <c r="D8" s="72" t="s">
        <v>68</v>
      </c>
      <c r="E8" s="72" t="s">
        <v>69</v>
      </c>
    </row>
    <row r="9" spans="1:8" ht="38.25" customHeight="1" x14ac:dyDescent="0.2">
      <c r="A9" s="76">
        <v>1</v>
      </c>
      <c r="B9" s="136" t="s">
        <v>81</v>
      </c>
      <c r="C9" s="136"/>
      <c r="D9" s="74">
        <v>5</v>
      </c>
      <c r="E9" s="74">
        <v>5</v>
      </c>
    </row>
    <row r="10" spans="1:8" ht="38.25" customHeight="1" x14ac:dyDescent="0.2">
      <c r="A10" s="76">
        <v>2</v>
      </c>
      <c r="B10" s="136" t="s">
        <v>82</v>
      </c>
      <c r="C10" s="136"/>
      <c r="D10" s="74">
        <v>20</v>
      </c>
      <c r="E10" s="74">
        <v>23.2</v>
      </c>
    </row>
    <row r="11" spans="1:8" ht="38.25" customHeight="1" x14ac:dyDescent="0.2">
      <c r="A11" s="76">
        <v>3</v>
      </c>
      <c r="B11" s="136" t="s">
        <v>83</v>
      </c>
      <c r="C11" s="136"/>
    </row>
    <row r="12" spans="1:8" ht="38.25" customHeight="1" x14ac:dyDescent="0.2">
      <c r="A12" s="76"/>
      <c r="B12" s="73" t="s">
        <v>84</v>
      </c>
      <c r="C12" s="73" t="s">
        <v>85</v>
      </c>
      <c r="D12" s="74">
        <v>40</v>
      </c>
      <c r="E12" s="74">
        <v>40</v>
      </c>
    </row>
    <row r="13" spans="1:8" ht="38.25" customHeight="1" x14ac:dyDescent="0.2">
      <c r="A13" s="76"/>
      <c r="B13" s="73" t="s">
        <v>84</v>
      </c>
      <c r="C13" s="73" t="s">
        <v>86</v>
      </c>
      <c r="D13" s="74">
        <v>40</v>
      </c>
      <c r="E13" s="74">
        <v>40</v>
      </c>
    </row>
    <row r="14" spans="1:8" ht="38.25" customHeight="1" x14ac:dyDescent="0.2">
      <c r="A14" s="76"/>
      <c r="B14" s="73" t="s">
        <v>84</v>
      </c>
      <c r="C14" s="73" t="s">
        <v>87</v>
      </c>
      <c r="D14" s="74">
        <v>55</v>
      </c>
      <c r="E14" s="74">
        <v>63.8</v>
      </c>
    </row>
    <row r="15" spans="1:8" ht="38.25" customHeight="1" x14ac:dyDescent="0.2">
      <c r="A15" s="76">
        <v>4</v>
      </c>
      <c r="B15" s="136" t="s">
        <v>88</v>
      </c>
      <c r="C15" s="136"/>
      <c r="D15" s="74"/>
      <c r="E15" s="74"/>
    </row>
    <row r="16" spans="1:8" ht="38.25" customHeight="1" x14ac:dyDescent="0.2">
      <c r="A16" s="73"/>
      <c r="B16" s="73" t="s">
        <v>84</v>
      </c>
      <c r="C16" s="73" t="s">
        <v>85</v>
      </c>
      <c r="D16" s="74">
        <v>40</v>
      </c>
      <c r="E16" s="74">
        <v>40</v>
      </c>
    </row>
    <row r="17" spans="1:5" ht="38.25" customHeight="1" x14ac:dyDescent="0.2">
      <c r="A17" s="73"/>
      <c r="B17" s="73" t="s">
        <v>84</v>
      </c>
      <c r="C17" s="73" t="s">
        <v>86</v>
      </c>
      <c r="D17" s="74">
        <v>131.5</v>
      </c>
      <c r="E17" s="74">
        <v>131.5</v>
      </c>
    </row>
    <row r="18" spans="1:5" ht="38.25" customHeight="1" x14ac:dyDescent="0.2">
      <c r="A18" s="73"/>
      <c r="B18" s="73" t="s">
        <v>84</v>
      </c>
      <c r="C18" s="73" t="s">
        <v>87</v>
      </c>
      <c r="D18" s="74">
        <v>131.5</v>
      </c>
      <c r="E18" s="74">
        <v>152.54</v>
      </c>
    </row>
    <row r="19" spans="1:5" ht="14.25" customHeight="1" x14ac:dyDescent="0.2">
      <c r="A19" s="76"/>
      <c r="D19" s="74"/>
      <c r="E19" s="74"/>
    </row>
    <row r="20" spans="1:5" ht="28.5" customHeight="1" x14ac:dyDescent="0.2">
      <c r="A20" s="77" t="s">
        <v>89</v>
      </c>
      <c r="B20" s="131" t="s">
        <v>90</v>
      </c>
      <c r="C20" s="131"/>
      <c r="D20" s="131"/>
      <c r="E20" s="131"/>
    </row>
    <row r="21" spans="1:5" ht="30" customHeight="1" x14ac:dyDescent="0.2">
      <c r="A21" s="132"/>
      <c r="B21" s="132"/>
      <c r="C21" s="132"/>
      <c r="D21" s="132"/>
    </row>
    <row r="22" spans="1:5" ht="33" customHeight="1" x14ac:dyDescent="0.2">
      <c r="A22" s="75" t="s">
        <v>78</v>
      </c>
      <c r="B22" s="133" t="s">
        <v>100</v>
      </c>
      <c r="C22" s="133"/>
      <c r="D22" s="133"/>
      <c r="E22" s="133"/>
    </row>
    <row r="23" spans="1:5" ht="60.75" customHeight="1" x14ac:dyDescent="0.2">
      <c r="A23" s="130"/>
      <c r="B23" s="130"/>
      <c r="C23" s="130"/>
      <c r="D23" s="130"/>
      <c r="E23" s="130"/>
    </row>
    <row r="24" spans="1:5" ht="14.25" customHeight="1" x14ac:dyDescent="0.2">
      <c r="A24" s="131"/>
      <c r="B24" s="131"/>
      <c r="C24" s="131"/>
      <c r="D24" s="131"/>
      <c r="E24" s="131"/>
    </row>
  </sheetData>
  <mergeCells count="15">
    <mergeCell ref="B9:C9"/>
    <mergeCell ref="A2:D2"/>
    <mergeCell ref="A4:E4"/>
    <mergeCell ref="A6:D6"/>
    <mergeCell ref="A7:C7"/>
    <mergeCell ref="B8:C8"/>
    <mergeCell ref="A5:C5"/>
    <mergeCell ref="A23:E23"/>
    <mergeCell ref="A24:E24"/>
    <mergeCell ref="B10:C10"/>
    <mergeCell ref="B11:C11"/>
    <mergeCell ref="B15:C15"/>
    <mergeCell ref="B20:E20"/>
    <mergeCell ref="A21:D21"/>
    <mergeCell ref="B22:E22"/>
  </mergeCells>
  <pageMargins left="0.70866141732283472" right="0.70866141732283472" top="0.78740157480314965" bottom="0.78740157480314965" header="0.31496062992125984" footer="0.31496062992125984"/>
  <pageSetup paperSize="9" scale="95" orientation="portrait" r:id="rId1"/>
  <headerFooter>
    <oddFooter>&amp;L&amp;8gültig ab 01.07.2020&amp;R&amp;8Seite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Preisblatt EWB</vt:lpstr>
      <vt:lpstr>Kommunalrabatt</vt:lpstr>
      <vt:lpstr>SoL Messung_Abrechnung</vt:lpstr>
      <vt:lpstr>Mahnung_Inkasso_Sperrung</vt:lpstr>
      <vt:lpstr>Kommunalrabatt!Druckbereich</vt:lpstr>
      <vt:lpstr>'Preisblatt EWB'!Druckbereich</vt:lpstr>
    </vt:vector>
  </TitlesOfParts>
  <Company>TWO Halle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Kruska, Brigitte</dc:creator>
  <cp:lastModifiedBy>Kirpal Simone</cp:lastModifiedBy>
  <cp:lastPrinted>2020-06-22T12:03:08Z</cp:lastPrinted>
  <dcterms:created xsi:type="dcterms:W3CDTF">2016-10-14T08:32:30Z</dcterms:created>
  <dcterms:modified xsi:type="dcterms:W3CDTF">2020-06-30T05:48:19Z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Muster zsgef Preisblatt-Strom.xlsx</vt:lpwstr>
  </property>
</Properties>
</file>