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0" windowWidth="15915" windowHeight="12840"/>
  </bookViews>
  <sheets>
    <sheet name="Preisblatt EWB" sheetId="4" r:id="rId1"/>
    <sheet name="Kommunalrabatt" sheetId="7" r:id="rId2"/>
    <sheet name="SoL Messung_Abrechnung" sheetId="8" r:id="rId3"/>
    <sheet name="Mahnung_Inkasso_Sperrung" sheetId="9" r:id="rId4"/>
  </sheets>
  <externalReferences>
    <externalReference r:id="rId5"/>
    <externalReference r:id="rId6"/>
    <externalReference r:id="rId7"/>
    <externalReference r:id="rId8"/>
    <externalReference r:id="rId9"/>
  </externalReferences>
  <definedNames>
    <definedName name="_Fill" hidden="1">#REF!</definedName>
    <definedName name="_Order1" hidden="1">255</definedName>
    <definedName name="_Order2" hidden="1">255</definedName>
    <definedName name="A">#REF!</definedName>
    <definedName name="Abzugskapital_I">'[1]B1 Kalk. Eigenkapitalverzinsung'!$F$34</definedName>
    <definedName name="Abzugskapital_II">'[1]B1 Kalk. Eigenkapitalverzinsung'!$H$34</definedName>
    <definedName name="AE_OT">[2]Netzkosten!$D$42</definedName>
    <definedName name="AE_OV">[2]Netzkosten!$D$41</definedName>
    <definedName name="Anteil_OT">[3]Eingabewerte!$N$14</definedName>
    <definedName name="Anteil_OT_Arbeit">[2]Netzkosten!$D$18</definedName>
    <definedName name="Anteil_OT_HD">[2]Netzkosten!$I$3</definedName>
    <definedName name="Anteil_OT_Leistung">[2]Netzkosten!$E$18</definedName>
    <definedName name="Anteil_OT_MD">[2]Netzkosten!$I$4</definedName>
    <definedName name="Anteil_OT_ND">[2]Netzkosten!$I$5</definedName>
    <definedName name="Anteil_OT_SDL">[3]Eingabewerte!$L$4</definedName>
    <definedName name="Anteil_OV">[3]Eingabewerte!$N$15</definedName>
    <definedName name="Anteil_OV_Arbeit">[2]Netzkosten!$D$19</definedName>
    <definedName name="Anteil_OV_HD">[2]Netzkosten!$K$3</definedName>
    <definedName name="Anteil_OV_Leistung">[2]Netzkosten!$E$19</definedName>
    <definedName name="Anteil_OV_MD">[2]Netzkosten!$K$4</definedName>
    <definedName name="Anteil_OV_ND">[2]Netzkosten!$K$5</definedName>
    <definedName name="Anteil_OV_SDL">[3]Eingabewerte!$N$4</definedName>
    <definedName name="Art">[3]Ergebnis_Netz!#REF!</definedName>
    <definedName name="Art_NB_A">[3]Kundendaten!#REF!</definedName>
    <definedName name="Art_NB_B">'[3]NB-B Kundendaten'!$AK$4</definedName>
    <definedName name="ART_PB">#REF!</definedName>
    <definedName name="Auswahl_RW_Arbeit">#REF!</definedName>
    <definedName name="Auswahl_RW_Leistung">#REF!</definedName>
    <definedName name="B">[2]statistische_Werte!$B$15</definedName>
    <definedName name="B_ES_Anz">250</definedName>
    <definedName name="B_ES_DE">INDIRECT("Einsp!$D$20:$D$"&amp;20+B_ES_Anz)</definedName>
    <definedName name="B_ES_Euro">INDIRECT("Einsp!$i$20:$i$"&amp;20+B_ES_Anz)</definedName>
    <definedName name="B_ES_NB">INDIRECT("Einsp!$A$20:$A$"&amp;20+B_ES_Anz)</definedName>
    <definedName name="B_ES_Px">INDIRECT("Einsp!$F$20:$F$"&amp;20+B_ES_Anz)</definedName>
    <definedName name="B_ES_Pz">INDIRECT("Einsp!$H$20:$H$"&amp;20+B_ES_Anz)</definedName>
    <definedName name="B_ES_WJ">INDIRECT("Einsp!$E$20:$E$"&amp;20+B_ES_Anz)</definedName>
    <definedName name="B2_Spalte_I">#REF!</definedName>
    <definedName name="B2_Spalte_II">#REF!</definedName>
    <definedName name="B2_Spalte_III">#REF!</definedName>
    <definedName name="B2_Spalte_IV">#REF!</definedName>
    <definedName name="BES_NB">INDIRECT("Einsp!$A$20:$A$"&amp;20+B_ES_Anz)</definedName>
    <definedName name="Bh_NB_individuell">'[3]Bh-Formel'!$A$5:$C$12</definedName>
    <definedName name="Bh_Vorgaben">'[3]Bh-Formel'!$E$5:$K$12</definedName>
    <definedName name="Bho">'[3]Bh-Formel'!$C$17</definedName>
    <definedName name="Bhu">'[3]Bh-Formel'!$C$16</definedName>
    <definedName name="BNEK_I">'[1]B1 Kalk. Eigenkapitalverzinsung'!$F$36</definedName>
    <definedName name="BNEK_II">'[1]B1 Kalk. Eigenkapitalverzinsung'!$H$36</definedName>
    <definedName name="Cluster_Arbeit">#REF!</definedName>
    <definedName name="Cluster_Leistung">#REF!</definedName>
    <definedName name="DATA1">#REF!</definedName>
    <definedName name="DATA2">#REF!</definedName>
    <definedName name="DATA3">#REF!</definedName>
    <definedName name="DATA4">#REF!</definedName>
    <definedName name="DATA5">#REF!</definedName>
    <definedName name="DATA6">#REF!</definedName>
    <definedName name="Datenbank_1">[3]Info_Datenverknüpfung!$B$6</definedName>
    <definedName name="_xlnm.Print_Area" localSheetId="1">Kommunalrabatt!$A$1:$E$30</definedName>
    <definedName name="_xlnm.Print_Area" localSheetId="0">'Preisblatt EWB'!$A$1:$E$121</definedName>
    <definedName name="E_MLP">#REF!</definedName>
    <definedName name="EK_Zins">'[1]B1 Kalk. Eigenkapitalverzinsung'!$D$37</definedName>
    <definedName name="Erlöse_AE">[2]Wälzung!$T$60</definedName>
    <definedName name="Erlöse_AE_LM">[2]Wälzung!$T$58</definedName>
    <definedName name="Erlöse_AE_SLP">[2]Wälzung!$T$27</definedName>
    <definedName name="Erlöse_LE">[2]Wälzung!$R$60</definedName>
    <definedName name="Erlöse_LE_LM">[2]Wälzung!$R$58</definedName>
    <definedName name="Erlöse_LE_SLP">[2]Wälzung!$R$27</definedName>
    <definedName name="Erlöse_NNE_LM">[2]Wälzung!$V$58</definedName>
    <definedName name="Erlöse_NNE_SLP">[2]Wälzung!$V$27</definedName>
    <definedName name="euro">1.95583</definedName>
    <definedName name="Exp_B">'[3]Bh-Formel'!$F$18</definedName>
    <definedName name="Exp_C">[3]Ergebnis_Netz!$C$5</definedName>
    <definedName name="Exp_D">[3]Ergebnis_Netz!$C$18</definedName>
    <definedName name="Faktor_A">'[3]Bh-Formel'!$F$17</definedName>
    <definedName name="Feld_AP_NNE_LM">[3]Kundendaten!$AI$31:$AI$45</definedName>
    <definedName name="Feld_AP_NNE_SLP">[3]Kundendaten!$AI$6:$AI$25</definedName>
    <definedName name="Feld_GP_NNE_SLP">[3]Kundendaten!$AK$6:$AK$25</definedName>
    <definedName name="Feld_Kunde">[3]Info_Datenverknüpfung!$B$21</definedName>
    <definedName name="Feld_kWh_a">[3]Info_Datenverknüpfung!$B$24</definedName>
    <definedName name="Feld_LP_NNE_LM">[3]Kundendaten!$AK$31:$AK$45</definedName>
    <definedName name="Feld_Tariftyp">[3]Info_Datenverknüpfung!$B$30</definedName>
    <definedName name="Feld_ZKL">[3]Info_Datenverknüpfung!$B$27</definedName>
    <definedName name="Feld_Zone_OG">[3]Info_Datenverknüpfung!$B$12</definedName>
    <definedName name="Feld_Zone_UG">[3]Info_Datenverknüpfung!$B$15</definedName>
    <definedName name="Feld_Zonen_kW_LM">[3]Kundendaten!$AD$31:$AD$45</definedName>
    <definedName name="Feld_Zonen_kWh_LM">[3]Kundendaten!$AB$31:$AB$45</definedName>
    <definedName name="Feld_Zonen_Nr">[3]Info_Datenverknüpfung!$B$18</definedName>
    <definedName name="Feldgröße">[3]Info_Datenverknüpfung!$B$9</definedName>
    <definedName name="Finanzanlagen_I">'[1]B1 Kalk. Eigenkapitalverzinsung'!$F$13</definedName>
    <definedName name="Finanzanlagen_II">'[1]B1 Kalk. Eigenkapitalverzinsung'!$H$13</definedName>
    <definedName name="FK_Zins">'[1]B1 Kalk. Eigenkapitalverzinsung'!$F$46</definedName>
    <definedName name="g">#REF!</definedName>
    <definedName name="GvT">IF(#REF!&gt;0,MIN(VLOOKUP(#REF!,T_Gfkt,4,FALSE)+#REF!*VLOOKUP(#REF!,T_Gfkt,5,FALSE),VLOOKUP(#REF!,T_Gfkt,6,FALSE)+#REF!*VLOOKUP(#REF!,T_Gfkt,7,FALSE)),"0")</definedName>
    <definedName name="GVU">[3]Eingabewerte!$D$1</definedName>
    <definedName name="h_a_Matrix">[2]statistische_Werte!$A$2:$B$9</definedName>
    <definedName name="HW_A">[3]Ergebnis_Netz!$C$4</definedName>
    <definedName name="HW_L">[3]Ergebnis_Netz!$C$17</definedName>
    <definedName name="HWBh">'[3]Bh-Formel'!$C$18</definedName>
    <definedName name="K_Abrechnung">[2]Netzkosten!$D$9</definedName>
    <definedName name="K_ges">[3]Eingabewerte!$D$22</definedName>
    <definedName name="K_HD">[2]Netzkosten!$D$3</definedName>
    <definedName name="K_MD">[2]Netzkosten!$D$4</definedName>
    <definedName name="K_Messung">[2]Netzkosten!$D$8</definedName>
    <definedName name="K_ND">[2]Netzkosten!$D$5</definedName>
    <definedName name="K_OT">[2]Netzkosten!$D$13</definedName>
    <definedName name="K_OT_Arbeit">[2]Netzkosten!$D$24</definedName>
    <definedName name="K_OT_HD">[2]Netzkosten!$E$13</definedName>
    <definedName name="K_OT_Leistung">[2]Netzkosten!$D$27</definedName>
    <definedName name="K_OT_MD">[2]Netzkosten!$F$13</definedName>
    <definedName name="K_OT_ND">[2]Netzkosten!$G$13</definedName>
    <definedName name="K_OT_SDL">[3]Eingabewerte!$L$14</definedName>
    <definedName name="K_OV">[2]Netzkosten!$D$14</definedName>
    <definedName name="K_OV_Arbeit">[2]Netzkosten!$D$23</definedName>
    <definedName name="K_OV_HD">[2]Netzkosten!$E$14</definedName>
    <definedName name="K_OV_Leistung">[2]Netzkosten!$D$26</definedName>
    <definedName name="K_OV_MD">[2]Netzkosten!$F$14</definedName>
    <definedName name="K_OV_ND">[2]Netzkosten!$G$14</definedName>
    <definedName name="K_OV_SDL">[3]Eingabewerte!$L$15</definedName>
    <definedName name="K_SDL">[3]Eingabewerte!$D$4</definedName>
    <definedName name="kalk_EK_Verzinsung_I">'[1]B1 Kalk. Eigenkapitalverzinsung'!$F$38</definedName>
    <definedName name="kalk_EK_Verzinsung_II">'[1]B1 Kalk. Eigenkapitalverzinsung'!$H$38</definedName>
    <definedName name="kalk_RBW_AHK_I">'[1]B1 Kalk. Eigenkapitalverzinsung'!$F$8</definedName>
    <definedName name="kalk_RBW_AHK_II">'[1]B1 Kalk. Eigenkapitalverzinsung'!$H$8</definedName>
    <definedName name="kalk_RBW_I">'[1]B1 Kalk. Eigenkapitalverzinsung'!$F$12</definedName>
    <definedName name="kalk_RBW_II">'[1]B1 Kalk. Eigenkapitalverzinsung'!$H$12</definedName>
    <definedName name="kalk_RBW_TNW_I">'[1]B1 Kalk. Eigenkapitalverzinsung'!$F$9</definedName>
    <definedName name="kalk_RBW_TNW_II">'[1]B1 Kalk. Eigenkapitalverzinsung'!$H$9</definedName>
    <definedName name="KP" comment="Knickpunkt">2500</definedName>
    <definedName name="kW_LM">[2]Wälzung!$F$58</definedName>
    <definedName name="kW_LM_OV">[2]Wälzung!$O$58</definedName>
    <definedName name="kW_SLP">[2]Wälzung!$I$27</definedName>
    <definedName name="kW_SLP_OV">[2]Wälzung!$O$27</definedName>
    <definedName name="kWh_LM">[2]Wälzung!$D$58</definedName>
    <definedName name="kWh_LM_OV">[2]Wälzung!$L$58</definedName>
    <definedName name="kWh_SLP">[2]Wälzung!$E$27</definedName>
    <definedName name="kWh_SLP_OV">[2]Wälzung!$L$27</definedName>
    <definedName name="LE_OT">[2]Netzkosten!$D$45</definedName>
    <definedName name="LE_OV">[2]Netzkosten!$D$44</definedName>
    <definedName name="NB">#REF!</definedName>
    <definedName name="NZ">LEFT(#REF!,1)</definedName>
    <definedName name="ok">#REF!&lt;&gt;0</definedName>
    <definedName name="OK_GL">#REF!</definedName>
    <definedName name="OT_HD_km">[2]Netzkosten!$E$3</definedName>
    <definedName name="OT_kW">[2]Netzkosten!$D$32</definedName>
    <definedName name="OT_kWh">[2]Netzkosten!$D$31</definedName>
    <definedName name="OT_MD_km">[2]Netzkosten!$E$4</definedName>
    <definedName name="OT_ND_km">[2]Netzkosten!$E$5</definedName>
    <definedName name="OV_HD_km">[2]Netzkosten!$F$3</definedName>
    <definedName name="OV_kW">[2]Netzkosten!$D$36</definedName>
    <definedName name="OV_kWh">[2]Netzkosten!$D$34</definedName>
    <definedName name="OV_MD_km">[2]Netzkosten!$F$4</definedName>
    <definedName name="OV_ND_km">[2]Netzkosten!$F$5</definedName>
    <definedName name="PB_Zonen">#REF!</definedName>
    <definedName name="PB_Zonen_JA">#REF!</definedName>
    <definedName name="PB_Zonen_JG">#REF!</definedName>
    <definedName name="PB_Zonen_LA">#REF!</definedName>
    <definedName name="PB_Zonen_LV">#REF!</definedName>
    <definedName name="Pj">IF(SUM(#REF!)&lt;&gt;0,MAX(#REF!),#REF!)</definedName>
    <definedName name="Pm">IF(SUM(#REF!)&gt;0,SUM(#REF!),#REF!)</definedName>
    <definedName name="PM_Namen">#REF!</definedName>
    <definedName name="Pr_DB">#REF!</definedName>
    <definedName name="Pr_DB_Satz">VLOOKUP(#REF!,Pr_DB,COLUMN())</definedName>
    <definedName name="Pzgl_SVK">IF(W&lt;&gt;0,IF(#REF!="SA",0, Pj*MIN(VLOOKUP(NB,T_Gfk_SVK,4,FALSE)+VLOOKUP(NB,T_Gfk_SVK,5,FALSE)*Ta,VLOOKUP(NB,T_Gfk_SVK,6,FALSE)+VLOOKUP(NB,T_Gfk_SVK,7,FALSE)*Ta)),0)</definedName>
    <definedName name="Sp">COLUMN()</definedName>
    <definedName name="Stand">#REF!</definedName>
    <definedName name="Steueranteil_SOP_I">'[1]B1 Kalk. Eigenkapitalverzinsung'!$F$25</definedName>
    <definedName name="Steueranteil_SOP_II">'[1]B1 Kalk. Eigenkapitalverzinsung'!$H$25</definedName>
    <definedName name="T_Gfk_SVK">#REF!</definedName>
    <definedName name="T_Gfkt">#REF!</definedName>
    <definedName name="T_Pr_e">#REF!</definedName>
    <definedName name="T_Pr_f">#REF!</definedName>
    <definedName name="Ta">IF(ok,W/(Pj*A),0)</definedName>
    <definedName name="Te">IF(#REF!&gt;0,#REF!/#REF!,0)</definedName>
    <definedName name="TEST0">#REF!</definedName>
    <definedName name="TESTHKEY">#REF!</definedName>
    <definedName name="TESTKEYS">#REF!</definedName>
    <definedName name="TESTVKEY">#REF!</definedName>
    <definedName name="Typ">[3]Ergebnis_Netz!#REF!</definedName>
    <definedName name="Typ_NB_A">[3]Kundendaten!#REF!</definedName>
    <definedName name="Typ_NB_B">'[3]NB-B Kundendaten'!$AK$5</definedName>
    <definedName name="TYP_PB">#REF!</definedName>
    <definedName name="Umlaufvermögen_I">'[1]B1 Kalk. Eigenkapitalverzinsung'!$F$20</definedName>
    <definedName name="Umlaufvermögen_II">'[1]B1 Kalk. Eigenkapitalverzinsung'!$H$20</definedName>
    <definedName name="Umsatzsteuer">[4]Tabelle1!$B$1</definedName>
    <definedName name="Variante">'[1]B1 Kalk. Eigenkapitalverzinsung'!$F$48</definedName>
    <definedName name="Verknüpfungsdatei_1">[3]Info_Datenverknüpfung!$B$3</definedName>
    <definedName name="verzinsliches_FK_I">'[1]B1 Kalk. Eigenkapitalverzinsung'!$F$35</definedName>
    <definedName name="verzinsliches_FK_II">'[1]B1 Kalk. Eigenkapitalverzinsung'!$H$35</definedName>
    <definedName name="VNB">#REF!</definedName>
    <definedName name="VNB_kurz">#REF!</definedName>
    <definedName name="vorgel_Netzentgelt">[4]Tabelle1!$B$3</definedName>
    <definedName name="W">#REF!</definedName>
    <definedName name="Zone_LA1">[5]PB_Lastgangkunden!$F$11</definedName>
    <definedName name="Zone_LA10">[5]PB_Lastgangkunden!$F$20</definedName>
    <definedName name="Zone_LA11">[5]PB_Lastgangkunden!$F$21</definedName>
    <definedName name="Zone_LA2">[5]PB_Lastgangkunden!$F$12</definedName>
    <definedName name="Zone_LA3">[5]PB_Lastgangkunden!$F$13</definedName>
    <definedName name="Zone_LA4">[5]PB_Lastgangkunden!$F$14</definedName>
    <definedName name="Zone_LA5">[5]PB_Lastgangkunden!$F$15</definedName>
    <definedName name="Zone_LA6">[5]PB_Lastgangkunden!$F$16</definedName>
    <definedName name="Zone_LA7">[5]PB_Lastgangkunden!$F$17</definedName>
    <definedName name="Zone_LA8">[5]PB_Lastgangkunden!$F$18</definedName>
    <definedName name="Zone_LA9">[5]PB_Lastgangkunden!$F$19</definedName>
    <definedName name="Zone_LV1">[5]PB_Lastgangkunden!$F$30</definedName>
    <definedName name="Zone_LV10">[5]PB_Lastgangkunden!$F$39</definedName>
    <definedName name="Zone_LV11">[5]PB_Lastgangkunden!$F$40</definedName>
    <definedName name="Zone_LV12">[5]PB_Lastgangkunden!$F$41</definedName>
    <definedName name="Zone_LV13">[5]PB_Lastgangkunden!$F$42</definedName>
    <definedName name="Zone_LV2">[5]PB_Lastgangkunden!$F$31</definedName>
    <definedName name="Zone_LV3">[5]PB_Lastgangkunden!$F$32</definedName>
    <definedName name="Zone_LV4">[5]PB_Lastgangkunden!$F$33</definedName>
    <definedName name="Zone_LV5">[5]PB_Lastgangkunden!$F$34</definedName>
    <definedName name="Zone_LV6">[5]PB_Lastgangkunden!$F$35</definedName>
    <definedName name="Zone_LV7">[5]PB_Lastgangkunden!$F$36</definedName>
    <definedName name="Zone_LV8">[5]PB_Lastgangkunden!$F$37</definedName>
    <definedName name="Zone_LV9">[5]PB_Lastgangkunden!$F$38</definedName>
  </definedNames>
  <calcPr calcId="145621"/>
</workbook>
</file>

<file path=xl/calcChain.xml><?xml version="1.0" encoding="utf-8"?>
<calcChain xmlns="http://schemas.openxmlformats.org/spreadsheetml/2006/main">
  <c r="E8" i="9" l="1"/>
  <c r="E11" i="9"/>
  <c r="E12" i="9"/>
  <c r="E15" i="9"/>
  <c r="E16" i="9"/>
  <c r="E17" i="9"/>
  <c r="E13" i="9"/>
  <c r="E9" i="9"/>
  <c r="E12" i="8"/>
  <c r="E11" i="8"/>
  <c r="E10" i="8"/>
  <c r="E9" i="8"/>
  <c r="E8" i="8"/>
  <c r="D23" i="4" l="1"/>
  <c r="D22" i="4"/>
  <c r="B23" i="4"/>
  <c r="B22" i="4"/>
  <c r="D21" i="4"/>
  <c r="B21" i="4"/>
</calcChain>
</file>

<file path=xl/sharedStrings.xml><?xml version="1.0" encoding="utf-8"?>
<sst xmlns="http://schemas.openxmlformats.org/spreadsheetml/2006/main" count="147" uniqueCount="99">
  <si>
    <t>Arbeitspreis</t>
  </si>
  <si>
    <t>Grundpreis</t>
  </si>
  <si>
    <t>€ / a</t>
  </si>
  <si>
    <t>Umlagenhöhe je Letztverbraucher</t>
  </si>
  <si>
    <t>Letztverbrauchergruppe A: für die jeweils ersten 1.000.000 kWh/a</t>
  </si>
  <si>
    <t>Letztverbrauchergruppe B: für Mengen &gt; 1.000.000 kWh/a</t>
  </si>
  <si>
    <t>ct / kvarh</t>
  </si>
  <si>
    <t>ct / kWh</t>
  </si>
  <si>
    <t>Preisblatt für den Netzzugang Strom</t>
  </si>
  <si>
    <t>Energie- und Wasserwerke Bautzen GmbH</t>
  </si>
  <si>
    <t>Benutzungsdauer</t>
  </si>
  <si>
    <t>Mittelspannung (MS)</t>
  </si>
  <si>
    <t>Umspannung zur Niederspannung (MS NS)</t>
  </si>
  <si>
    <t>Niederspannung (NS)</t>
  </si>
  <si>
    <t>Entnahmenetzebene</t>
  </si>
  <si>
    <t>Monatsleistungspreis</t>
  </si>
  <si>
    <t>€ / kW</t>
  </si>
  <si>
    <t>Kundengruppe</t>
  </si>
  <si>
    <t>Zählpunkte mit registrierender Lastgangmessung</t>
  </si>
  <si>
    <t>Zählpunkte ohne registrierende Lastgangmessung</t>
  </si>
  <si>
    <t>Zuschläge Messstellenbetrieb</t>
  </si>
  <si>
    <t>Stromwandler für Niederspannung</t>
  </si>
  <si>
    <t>Strom- und Spannungswandler für Mittelspannung</t>
  </si>
  <si>
    <t>Monatliche Registrierung des maximalen 1/4h - Leistungsmittelwertes bei Wirkarbeitsmessung</t>
  </si>
  <si>
    <t>Netznutzung KOM - Strom - Netzanschluss bei kommunalen Abnahmestellen</t>
  </si>
  <si>
    <t>Bei kommunalen Abnahmestellen in Niederspannung wird ein Preisnachlass auf den Eigenverbrauch einschließlich der öffentlichen Straßenbeleuchtung entsprechend § 3, Absatz 1, Ziffer 1., Konzessionsabgabenverordnung - KAV vom 09.01.1992, zuletzt geändert durch die Verordnung zum Erlass von Regelungen des Netzanschlusses von Letztverbrauchern in Niederspannung und Niederdruck vom 1. November 2006, auf den Grundpreis, den Arbeitspreis und den Jahresleistungspreis der zutreffenden "Preise für Netznutzung" gewährt.</t>
  </si>
  <si>
    <t>1. Entgelte für Netznutzung</t>
  </si>
  <si>
    <t>Jahresleistungs-preis</t>
  </si>
  <si>
    <t>alle Preisangaben netto zzgl. Umsatzsteuer</t>
  </si>
  <si>
    <t>Standardlastprofilkunden (SLP-Kunden)</t>
  </si>
  <si>
    <t>Messung in Mittelspannung</t>
  </si>
  <si>
    <t>Messung in Niederspannung</t>
  </si>
  <si>
    <t>Eintarifzähler</t>
  </si>
  <si>
    <t>Zweitarifzähler</t>
  </si>
  <si>
    <t>Konzessionsabgabe gemäß Konzessionsabgabenverordnung (KAV)</t>
  </si>
  <si>
    <t>Tarifkunden gem. § 2 Abs. 2 Nr. 1b KAV</t>
  </si>
  <si>
    <t>Sondervertragskunden gemäß § 2 Abs. 3 Nr. 1 i.V.m. Abs. 4 und 7 KAV</t>
  </si>
  <si>
    <t>5. Umsatzsteuer</t>
  </si>
  <si>
    <t>Bei der Verstromung von Kuppelgasen (§ 27a KWKG) sowie für Entnahmen in Stromspeichern (§ 27b KWKG) und Schienenbahnen (§ 27c KWKG) wird eine gesonderte KWKG-Umlage erhoben.</t>
  </si>
  <si>
    <t>Letztverbraucher, die eine "besondere Ausgleichsregelung" gemäß §§ 63 ff EEG 2017 in Anspruch nehmen, zahlen eine reduzierte KWK-Umlage. Diese wird durch den zuständigen Übertragungsnetzbetreiber erhoben.</t>
  </si>
  <si>
    <r>
      <t xml:space="preserve">1) </t>
    </r>
    <r>
      <rPr>
        <sz val="8"/>
        <rFont val="Arial"/>
        <family val="2"/>
      </rPr>
      <t xml:space="preserve"> Hochtarifzeit ist die Zeit montags bis freitags von 06:00 Uhr bis 22:00 Uhr bzw. samstags von 06:00 Uhr bis 13:00 Uhr.</t>
    </r>
  </si>
  <si>
    <r>
      <t xml:space="preserve">2) </t>
    </r>
    <r>
      <rPr>
        <sz val="8"/>
        <rFont val="Arial"/>
        <family val="2"/>
      </rPr>
      <t xml:space="preserve"> Niedertarifzeit ist die Zeit außerhalb der Hochtarifzeit nach 1).</t>
    </r>
  </si>
  <si>
    <t>Allgemeiner Hinweis</t>
  </si>
  <si>
    <t>Die Preise gelten vorbehaltlich von Gesetzesänderungen und der gerichtlichen Bestätigung aus laufenden Verfahren zur Genehmigungspraxis der Netzentgelte einschließlich Änderungen vorgelagerter Netzbetreiber und Festlegungen zur Erlösobergrenze. Bei Preisänderungen behalten wir uns eine rückwirkende Anpassung ab dem rechtskräftig festgestellten Gültigkeitszeitpunkt vor.</t>
  </si>
  <si>
    <t>Erfolgt die Messung bei Mittelspannungskunden in Niederspannung, so werden die gemessenen Verbrauchswerte um einen Geltungsbereichszuschlag erhöht. Sofern keine individuelle Vereinbarung getroffen wurde, beträgt der Zuschlag 1,52 %.</t>
  </si>
  <si>
    <r>
      <t>3)</t>
    </r>
    <r>
      <rPr>
        <sz val="8"/>
        <rFont val="Arial"/>
        <family val="2"/>
      </rPr>
      <t xml:space="preserve">  Hochtarifzeit ist die Zeit von 06:00 Uhr bis 22:00 Uhr. Niedertarifzeit ist die Zeit außerhalb der Hochtarifzeit (Schwachlasttarif).</t>
    </r>
  </si>
  <si>
    <r>
      <t>4)</t>
    </r>
    <r>
      <rPr>
        <sz val="8"/>
        <rFont val="Arial"/>
        <family val="2"/>
      </rPr>
      <t xml:space="preserve">  Preise gemäß der Informationsplattform der deutschen Übertragungsnetzbetreiber (www.netztransparenz.de).</t>
    </r>
  </si>
  <si>
    <t>Netzentgelte für Entnahmestellen mit registrierender Lastgangmessung - Jahresleistungspreissystem</t>
  </si>
  <si>
    <t>Netzentgelte für Entnahmestellen mit registrierender Lastgangmessung - Monatsleistungspreissystem</t>
  </si>
  <si>
    <t>Netzentgelte für Entnahmestellen ohne registrierende Lastgangmessung - Niederspannung</t>
  </si>
  <si>
    <t>Zweirichtungs-Arbeitsmessung (Einspeisung)</t>
  </si>
  <si>
    <t>2. Blindarbeit</t>
  </si>
  <si>
    <t>3. Sonstige Umlagen und Abgaben</t>
  </si>
  <si>
    <t>4. Entgelte für Messstellenbetrieb (inkl. Messung)</t>
  </si>
  <si>
    <r>
      <t xml:space="preserve">Hochtarifzeit </t>
    </r>
    <r>
      <rPr>
        <vertAlign val="superscript"/>
        <sz val="13"/>
        <rFont val="Arial"/>
        <family val="2"/>
      </rPr>
      <t>1)</t>
    </r>
    <r>
      <rPr>
        <sz val="13"/>
        <rFont val="Arial"/>
        <family val="2"/>
      </rPr>
      <t xml:space="preserve">
für die vom Kunden bezogene Blindarbeit (kvarh), deren Anteil 50 % der Wirkarbeit (kWh) übersteigt</t>
    </r>
  </si>
  <si>
    <r>
      <t xml:space="preserve">Niedertarifzeit </t>
    </r>
    <r>
      <rPr>
        <vertAlign val="superscript"/>
        <sz val="13"/>
        <rFont val="Arial"/>
        <family val="2"/>
      </rPr>
      <t>2)</t>
    </r>
    <r>
      <rPr>
        <sz val="13"/>
        <rFont val="Arial"/>
        <family val="2"/>
      </rPr>
      <t xml:space="preserve">
für die vom Kunden gelieferte Blindarbeit (kvarh), deren Anteil 15 % der Wirkarbeit (kWh) übersteigt</t>
    </r>
  </si>
  <si>
    <r>
      <t xml:space="preserve">Tarifkunden im Schwachlasttarif gem. § 2 Abs. 2 Nr. 1a KAV </t>
    </r>
    <r>
      <rPr>
        <vertAlign val="superscript"/>
        <sz val="13"/>
        <rFont val="Arial"/>
        <family val="2"/>
      </rPr>
      <t>3)</t>
    </r>
  </si>
  <si>
    <r>
      <t xml:space="preserve">Umlage KWK gemäß Kraft-Wärme-Kopplungsgesetz (KWK-G) </t>
    </r>
    <r>
      <rPr>
        <b/>
        <vertAlign val="superscript"/>
        <sz val="14"/>
        <rFont val="Arial"/>
        <family val="2"/>
      </rPr>
      <t>4)</t>
    </r>
  </si>
  <si>
    <r>
      <t xml:space="preserve">Letztverbrauchergruppe C: für Mengen &gt; 1.000.000 kWh/a </t>
    </r>
    <r>
      <rPr>
        <vertAlign val="superscript"/>
        <sz val="13"/>
        <rFont val="Arial"/>
        <family val="2"/>
      </rPr>
      <t>5)</t>
    </r>
  </si>
  <si>
    <r>
      <t xml:space="preserve">Umlage gemäß § 19 StromNEV </t>
    </r>
    <r>
      <rPr>
        <b/>
        <vertAlign val="superscript"/>
        <sz val="14"/>
        <rFont val="Arial"/>
        <family val="2"/>
      </rPr>
      <t>4)</t>
    </r>
  </si>
  <si>
    <r>
      <t xml:space="preserve">Umlage nach § 17f Abs. 5 EnWG (Offshore-Haftungsumlage) </t>
    </r>
    <r>
      <rPr>
        <b/>
        <vertAlign val="superscript"/>
        <sz val="14"/>
        <rFont val="Arial"/>
        <family val="2"/>
      </rPr>
      <t>4)</t>
    </r>
  </si>
  <si>
    <r>
      <t xml:space="preserve">Umlage für abschaltbare Lasten nach § 18 AbLaV </t>
    </r>
    <r>
      <rPr>
        <b/>
        <vertAlign val="superscript"/>
        <sz val="14"/>
        <rFont val="Arial"/>
        <family val="2"/>
      </rPr>
      <t>4)</t>
    </r>
  </si>
  <si>
    <t>Messstellenbetrieb</t>
  </si>
  <si>
    <t>€/a</t>
  </si>
  <si>
    <t>Standardlastprofilkunden (WSA oder UVE)</t>
  </si>
  <si>
    <t>Sonderleistungen für Messung und Abrechnung</t>
  </si>
  <si>
    <t>Leistung</t>
  </si>
  <si>
    <t>Abrechnungsschlüssel</t>
  </si>
  <si>
    <t>netto</t>
  </si>
  <si>
    <t>brutto *)</t>
  </si>
  <si>
    <t>Zusätzliche Ablesung vor Ort durch EWB</t>
  </si>
  <si>
    <t>pro Ablesung</t>
  </si>
  <si>
    <t>Zwischenrechnung</t>
  </si>
  <si>
    <t>pro Vertragskontonummer und Auftrag</t>
  </si>
  <si>
    <t>Rechnungsnachdruck</t>
  </si>
  <si>
    <t>Rechnungskorrektur nach Berechnung
(rechnerisch ermittelte Ersatzwerte bei fehlenden Messwerten)</t>
  </si>
  <si>
    <t>Bereitstellung historischer Lastgangdaten
eines Jahres</t>
  </si>
  <si>
    <t>pro Zählpunkt und Auftrag</t>
  </si>
  <si>
    <t xml:space="preserve">*) </t>
  </si>
  <si>
    <t>Preise bei Zahlungsverzug, Forderungs-/Zahlungsaufstellung, Einstellung und Wiederaufnahme der Netznutzung</t>
  </si>
  <si>
    <t>Es werden berechnet:</t>
  </si>
  <si>
    <t>Für jede schriftliche Mahnung</t>
  </si>
  <si>
    <t>Für jede manuelle Forderungs- und/oder Zahlungsaufstellung</t>
  </si>
  <si>
    <r>
      <t xml:space="preserve">Für jeden Einsatz eines Beauftragten des Netzbetreibers an einer Abnahmestelle </t>
    </r>
    <r>
      <rPr>
        <b/>
        <u/>
        <sz val="10"/>
        <color indexed="8"/>
        <rFont val="Arial"/>
        <family val="2"/>
      </rPr>
      <t>ohne</t>
    </r>
    <r>
      <rPr>
        <b/>
        <sz val="10"/>
        <color indexed="8"/>
        <rFont val="Arial"/>
        <family val="2"/>
      </rPr>
      <t xml:space="preserve"> Leistungsmessung</t>
    </r>
  </si>
  <si>
    <t>-</t>
  </si>
  <si>
    <t>zur Zustellung einer Sperrankündigung</t>
  </si>
  <si>
    <t>zur Einstellung der Netznutzung</t>
  </si>
  <si>
    <r>
      <t>zur Wiederaufnahme der Netznutzung bei Einsatz während der üblichen Arbeitszeit</t>
    </r>
    <r>
      <rPr>
        <vertAlign val="superscript"/>
        <sz val="10"/>
        <color indexed="8"/>
        <rFont val="Arial"/>
        <family val="2"/>
      </rPr>
      <t>1)</t>
    </r>
  </si>
  <si>
    <r>
      <t xml:space="preserve">Für jeden Einsatz eines Beauftragten des Netzbetreibers an einer Abnahmestelle </t>
    </r>
    <r>
      <rPr>
        <b/>
        <u/>
        <sz val="10"/>
        <color indexed="8"/>
        <rFont val="Arial"/>
        <family val="2"/>
      </rPr>
      <t>mit</t>
    </r>
    <r>
      <rPr>
        <b/>
        <sz val="10"/>
        <color indexed="8"/>
        <rFont val="Arial"/>
        <family val="2"/>
      </rPr>
      <t xml:space="preserve"> Leistungsmessung</t>
    </r>
  </si>
  <si>
    <t xml:space="preserve">1)
</t>
  </si>
  <si>
    <t>Bei Wiederaufnahme der Netznutzung außerhalb der üblichen Arbeitszeit werden die Kosten nach Aufwand berechnet.</t>
  </si>
  <si>
    <r>
      <t>5)</t>
    </r>
    <r>
      <rPr>
        <sz val="8"/>
        <rFont val="Arial"/>
        <family val="2"/>
      </rPr>
      <t xml:space="preserve">  für stromintensive Unternehmen des produzierenden Gewerbes nach § 26 Abs. 2 S. 2 KWKG 2016 und Schienenbahnen nach § 26 Abs. 3 KWKG 2016</t>
    </r>
  </si>
  <si>
    <t>Bei der Verstromung von Kuppelgasen (§ 27a KWKG) sowie für Entnahmen in Stromspeichern (§ 27b KWKG) und Schienenbahnen (§ 27c KWKG) wird eine gesonderte Offshore-Haftungsumlage erhoben.</t>
  </si>
  <si>
    <t>Letztverbraucher, die eine "besondere Ausgleichsregelung" gemäß §§ 63 ff EEG 2017 in Anspruch nehmen, zahlen eine reduzierte Offshore-Haftungsumlage. Diese wird durch den zuständigen Übertragungsnetz-</t>
  </si>
  <si>
    <t>betreiber erhoben.</t>
  </si>
  <si>
    <t>Alle genannten Bestandteile dieser Preise für Netznutzung sind Nettopreise. Diese verstehen sich zuzüglich der zum Leistungszeitpunkt gültigen gesetzlichen Umsatzsteuer in Höhe von 19 % zum Rechnungsbetrag.</t>
  </si>
  <si>
    <t>Der Bruttobetrag beinhaltet die zum Leistungszeitpunkt gültige gesetzliche Umsatzsteuer in Höhe von 19 %. Die Werte sind aus Übersichtlichkeitsgründen gerundet.</t>
  </si>
  <si>
    <t>Der Bruttobetrag beinhaltet die zum Leistungszeitpunkt gültige gesetzliche Umsatzsteuer in Höhe von 19 %, sofern die Entgelte der Umsatzsteuer unterliegen. Die Werte sind aus Übersichtlichkeitsgründen gerundet.</t>
  </si>
  <si>
    <t>Netzentgelt ab 01.01.2021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</si>
</sst>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8" formatCode="#,##0.00\ &quot;€&quot;;[Red]\-#,##0.00\ &quot;€&quot;"/>
    <numFmt numFmtId="44" formatCode="_-* #,##0.00\ &quot;€&quot;_-;\-* #,##0.00\ &quot;€&quot;_-;_-* &quot;-&quot;??\ &quot;€&quot;_-;_-@_-"/>
    <numFmt numFmtId="43" formatCode="_-* #,##0.00\ _€_-;\-* #,##0.00\ _€_-;_-* &quot;-&quot;??\ _€_-;_-@_-"/>
    <numFmt numFmtId="164" formatCode="&quot;Preisblatt Netz der&quot;;"/>
    <numFmt numFmtId="165" formatCode="&quot; &lt; &quot;#,##0&quot; h/a&quot;"/>
    <numFmt numFmtId="166" formatCode="&quot; &gt; &quot;#,##0&quot; h/a&quot;"/>
    <numFmt numFmtId="167" formatCode="_-* #,##0.00\ [$€]_-;\-* #,##0.00\ [$€]_-;_-* &quot;-&quot;??\ [$€]_-;_-@_-"/>
    <numFmt numFmtId="168" formatCode="_([$€]* #,##0.00_);_([$€]* \(#,##0.00\);_([$€]* &quot;-&quot;??_);_(@_)"/>
    <numFmt numFmtId="169" formatCode="#,##0.000"/>
  </numFmts>
  <fonts count="31" x14ac:knownFonts="1">
    <font>
      <sz val="10"/>
      <name val="Arial"/>
      <family val="2"/>
    </font>
    <font>
      <sz val="10"/>
      <name val="Arial"/>
      <family val="2"/>
    </font>
    <font>
      <b/>
      <sz val="14"/>
      <name val="Arial"/>
      <family val="2"/>
    </font>
    <font>
      <b/>
      <sz val="12"/>
      <name val="Arial"/>
      <family val="2"/>
    </font>
    <font>
      <sz val="12"/>
      <name val="Arial"/>
      <family val="2"/>
    </font>
    <font>
      <b/>
      <sz val="10"/>
      <name val="Arial"/>
      <family val="2"/>
    </font>
    <font>
      <sz val="8"/>
      <name val="Arial"/>
      <family val="2"/>
    </font>
    <font>
      <sz val="11"/>
      <name val="Arial"/>
      <family val="2"/>
    </font>
    <font>
      <vertAlign val="superscript"/>
      <sz val="8"/>
      <color theme="1"/>
      <name val="Arial"/>
      <family val="2"/>
    </font>
    <font>
      <vertAlign val="superscript"/>
      <sz val="8"/>
      <name val="Arial"/>
      <family val="2"/>
    </font>
    <font>
      <sz val="11"/>
      <color indexed="8"/>
      <name val="Calibri"/>
      <family val="2"/>
    </font>
    <font>
      <sz val="11"/>
      <color indexed="9"/>
      <name val="Calibri"/>
      <family val="2"/>
    </font>
    <font>
      <sz val="10"/>
      <name val="Helv"/>
    </font>
    <font>
      <sz val="11"/>
      <color theme="1"/>
      <name val="Calibri"/>
      <family val="2"/>
      <scheme val="minor"/>
    </font>
    <font>
      <sz val="10"/>
      <name val="Courier"/>
      <family val="3"/>
    </font>
    <font>
      <sz val="8"/>
      <color rgb="FFFF0000"/>
      <name val="Arial"/>
      <family val="2"/>
    </font>
    <font>
      <b/>
      <sz val="12"/>
      <color rgb="FFFF0000"/>
      <name val="Arial"/>
      <family val="2"/>
    </font>
    <font>
      <b/>
      <sz val="11"/>
      <color rgb="FFFF0000"/>
      <name val="Arial"/>
      <family val="2"/>
    </font>
    <font>
      <b/>
      <sz val="13"/>
      <name val="Arial"/>
      <family val="2"/>
    </font>
    <font>
      <sz val="13"/>
      <name val="Arial"/>
      <family val="2"/>
    </font>
    <font>
      <b/>
      <sz val="18"/>
      <name val="Arial"/>
      <family val="2"/>
    </font>
    <font>
      <vertAlign val="superscript"/>
      <sz val="13"/>
      <name val="Arial"/>
      <family val="2"/>
    </font>
    <font>
      <b/>
      <vertAlign val="superscript"/>
      <sz val="14"/>
      <name val="Arial"/>
      <family val="2"/>
    </font>
    <font>
      <b/>
      <sz val="11"/>
      <name val="Arial"/>
      <family val="2"/>
    </font>
    <font>
      <sz val="10"/>
      <color theme="1"/>
      <name val="Arial"/>
      <family val="2"/>
    </font>
    <font>
      <b/>
      <sz val="10"/>
      <color theme="1"/>
      <name val="Arial"/>
      <family val="2"/>
    </font>
    <font>
      <sz val="8"/>
      <color theme="1"/>
      <name val="Arial"/>
      <family val="2"/>
    </font>
    <font>
      <b/>
      <u/>
      <sz val="10"/>
      <color indexed="8"/>
      <name val="Arial"/>
      <family val="2"/>
    </font>
    <font>
      <b/>
      <sz val="10"/>
      <color indexed="8"/>
      <name val="Arial"/>
      <family val="2"/>
    </font>
    <font>
      <vertAlign val="superscript"/>
      <sz val="10"/>
      <color indexed="8"/>
      <name val="Arial"/>
      <family val="2"/>
    </font>
    <font>
      <vertAlign val="superscript"/>
      <sz val="10"/>
      <color theme="1"/>
      <name val="Arial"/>
      <family val="2"/>
    </font>
  </fonts>
  <fills count="1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40">
    <xf numFmtId="0" fontId="0" fillId="0" borderId="0"/>
    <xf numFmtId="0" fontId="7" fillId="0" borderId="0"/>
    <xf numFmtId="0" fontId="7"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4" fontId="1" fillId="0" borderId="0"/>
    <xf numFmtId="167" fontId="1" fillId="0" borderId="0" applyFont="0" applyFill="0" applyBorder="0" applyAlignment="0" applyProtection="0"/>
    <xf numFmtId="168" fontId="1" fillId="0" borderId="0" applyFont="0" applyFill="0" applyBorder="0" applyAlignment="0" applyProtection="0"/>
    <xf numFmtId="0" fontId="12" fillId="0" borderId="0"/>
    <xf numFmtId="43" fontId="1" fillId="0" borderId="0" applyFont="0" applyFill="0" applyBorder="0" applyAlignment="0" applyProtection="0"/>
    <xf numFmtId="43" fontId="1" fillId="0" borderId="0" applyFont="0" applyFill="0" applyBorder="0" applyAlignment="0" applyProtection="0"/>
    <xf numFmtId="0" fontId="12" fillId="0" borderId="0"/>
    <xf numFmtId="0" fontId="12" fillId="0" borderId="0"/>
    <xf numFmtId="0" fontId="12" fillId="0" borderId="0"/>
    <xf numFmtId="49" fontId="1" fillId="0" borderId="0"/>
    <xf numFmtId="9" fontId="7" fillId="0" borderId="0" applyFont="0" applyFill="0" applyBorder="0" applyAlignment="0" applyProtection="0"/>
    <xf numFmtId="9" fontId="1" fillId="0" borderId="0" applyFont="0" applyFill="0" applyBorder="0" applyAlignment="0" applyProtection="0"/>
    <xf numFmtId="0" fontId="7" fillId="0" borderId="0"/>
    <xf numFmtId="0" fontId="1" fillId="0" borderId="0"/>
    <xf numFmtId="0" fontId="13" fillId="0" borderId="0"/>
    <xf numFmtId="0" fontId="13" fillId="0" borderId="0"/>
    <xf numFmtId="0" fontId="14" fillId="0" borderId="0"/>
    <xf numFmtId="44" fontId="1" fillId="0" borderId="0" applyFont="0" applyFill="0" applyBorder="0" applyAlignment="0" applyProtection="0"/>
    <xf numFmtId="0" fontId="1" fillId="0" borderId="0"/>
  </cellStyleXfs>
  <cellXfs count="136">
    <xf numFmtId="0" fontId="0" fillId="0" borderId="0" xfId="0"/>
    <xf numFmtId="0" fontId="1" fillId="0" borderId="0" xfId="0" applyFont="1" applyBorder="1"/>
    <xf numFmtId="0" fontId="1" fillId="0" borderId="0" xfId="0" applyFont="1"/>
    <xf numFmtId="0" fontId="3" fillId="0" borderId="0" xfId="0" applyFont="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1" fillId="0" borderId="0" xfId="0" applyFont="1" applyBorder="1" applyAlignment="1"/>
    <xf numFmtId="0" fontId="1" fillId="0" borderId="0" xfId="0" applyFont="1" applyAlignment="1"/>
    <xf numFmtId="4" fontId="3" fillId="0" borderId="0" xfId="0" applyNumberFormat="1" applyFont="1" applyFill="1" applyBorder="1" applyAlignment="1">
      <alignment horizontal="center" vertical="center"/>
    </xf>
    <xf numFmtId="0" fontId="0" fillId="0" borderId="0" xfId="0" applyBorder="1"/>
    <xf numFmtId="0" fontId="9" fillId="0" borderId="0" xfId="2" applyFont="1" applyFill="1" applyBorder="1" applyAlignment="1" applyProtection="1">
      <alignment horizontal="left" vertical="center"/>
      <protection locked="0"/>
    </xf>
    <xf numFmtId="0" fontId="4" fillId="0" borderId="0" xfId="2" applyFont="1" applyFill="1" applyBorder="1" applyProtection="1">
      <protection locked="0"/>
    </xf>
    <xf numFmtId="164" fontId="2" fillId="0" borderId="0" xfId="0" applyNumberFormat="1" applyFont="1" applyBorder="1" applyAlignment="1">
      <alignment horizontal="left" vertical="center"/>
    </xf>
    <xf numFmtId="0" fontId="1" fillId="0" borderId="0" xfId="0" applyFont="1" applyAlignment="1">
      <alignment vertical="center"/>
    </xf>
    <xf numFmtId="164" fontId="3" fillId="0" borderId="0" xfId="0" applyNumberFormat="1" applyFont="1" applyBorder="1" applyAlignment="1">
      <alignment horizontal="left" vertical="center"/>
    </xf>
    <xf numFmtId="0" fontId="1" fillId="0" borderId="0" xfId="0" applyFont="1" applyBorder="1" applyAlignment="1">
      <alignment vertical="center"/>
    </xf>
    <xf numFmtId="14" fontId="1" fillId="0" borderId="0" xfId="0" applyNumberFormat="1" applyFont="1" applyBorder="1" applyAlignment="1">
      <alignment vertical="center"/>
    </xf>
    <xf numFmtId="0" fontId="0" fillId="0" borderId="0" xfId="0" applyFont="1" applyBorder="1" applyAlignment="1">
      <alignment vertical="center"/>
    </xf>
    <xf numFmtId="4" fontId="0" fillId="0" borderId="0" xfId="0" applyNumberFormat="1" applyFont="1" applyFill="1" applyBorder="1" applyAlignment="1">
      <alignment horizontal="center" vertical="center"/>
    </xf>
    <xf numFmtId="0" fontId="0" fillId="0" borderId="0" xfId="0" applyFont="1"/>
    <xf numFmtId="0" fontId="0" fillId="0" borderId="0" xfId="0" applyFont="1" applyBorder="1" applyAlignment="1" applyProtection="1"/>
    <xf numFmtId="0" fontId="5" fillId="0" borderId="0" xfId="0" applyFont="1"/>
    <xf numFmtId="0" fontId="7" fillId="0" borderId="0" xfId="0" applyFont="1"/>
    <xf numFmtId="0" fontId="7" fillId="0" borderId="0" xfId="0" applyFont="1" applyBorder="1" applyAlignment="1"/>
    <xf numFmtId="0" fontId="7" fillId="0" borderId="0" xfId="0" applyFont="1" applyBorder="1"/>
    <xf numFmtId="0" fontId="17" fillId="0" borderId="0" xfId="0" applyFont="1"/>
    <xf numFmtId="164" fontId="3" fillId="0" borderId="0" xfId="0" applyNumberFormat="1" applyFont="1" applyBorder="1" applyAlignment="1">
      <alignment horizontal="center" vertical="center"/>
    </xf>
    <xf numFmtId="0" fontId="16" fillId="0" borderId="0" xfId="0" applyFont="1" applyBorder="1" applyAlignment="1">
      <alignment vertical="center"/>
    </xf>
    <xf numFmtId="0" fontId="9" fillId="0" borderId="0" xfId="2" applyFont="1" applyFill="1" applyBorder="1" applyAlignment="1" applyProtection="1">
      <alignment horizontal="left" vertical="top" wrapText="1"/>
      <protection locked="0"/>
    </xf>
    <xf numFmtId="0" fontId="15" fillId="0" borderId="0" xfId="0" applyFont="1" applyFill="1" applyBorder="1" applyAlignment="1">
      <alignment horizontal="left" vertical="center" wrapText="1"/>
    </xf>
    <xf numFmtId="0" fontId="0" fillId="0" borderId="0" xfId="0" applyFont="1" applyAlignment="1"/>
    <xf numFmtId="164" fontId="3" fillId="0" borderId="0" xfId="0" applyNumberFormat="1" applyFont="1" applyBorder="1" applyAlignment="1">
      <alignment horizontal="center" vertical="center"/>
    </xf>
    <xf numFmtId="0" fontId="6" fillId="0" borderId="0" xfId="2" applyFont="1" applyFill="1" applyBorder="1" applyAlignment="1" applyProtection="1">
      <alignment horizontal="left" vertical="center"/>
      <protection locked="0"/>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1" xfId="0" applyFont="1" applyBorder="1" applyAlignment="1">
      <alignment vertical="center"/>
    </xf>
    <xf numFmtId="4" fontId="19" fillId="0" borderId="1" xfId="0" applyNumberFormat="1" applyFont="1" applyFill="1" applyBorder="1" applyAlignment="1">
      <alignment horizontal="center" vertical="center"/>
    </xf>
    <xf numFmtId="0" fontId="19" fillId="0" borderId="12" xfId="0" applyFont="1" applyBorder="1" applyAlignment="1">
      <alignment vertical="center"/>
    </xf>
    <xf numFmtId="4" fontId="19" fillId="0" borderId="12" xfId="0" applyNumberFormat="1" applyFont="1" applyFill="1" applyBorder="1" applyAlignment="1">
      <alignment horizontal="center" vertical="center"/>
    </xf>
    <xf numFmtId="0" fontId="19" fillId="0" borderId="5" xfId="0" applyFont="1" applyBorder="1" applyAlignment="1">
      <alignment vertical="center"/>
    </xf>
    <xf numFmtId="4" fontId="19" fillId="0" borderId="5" xfId="0" applyNumberFormat="1" applyFont="1" applyFill="1" applyBorder="1" applyAlignment="1">
      <alignment horizontal="center" vertical="center"/>
    </xf>
    <xf numFmtId="0" fontId="2" fillId="0" borderId="0" xfId="0" applyFont="1" applyBorder="1" applyAlignment="1">
      <alignment vertical="center"/>
    </xf>
    <xf numFmtId="0" fontId="19" fillId="0" borderId="0" xfId="0" applyFont="1"/>
    <xf numFmtId="0" fontId="19" fillId="0" borderId="0" xfId="0" applyFont="1" applyAlignment="1"/>
    <xf numFmtId="0" fontId="19" fillId="0" borderId="0" xfId="0" applyFont="1" applyBorder="1" applyAlignment="1"/>
    <xf numFmtId="0" fontId="19" fillId="0" borderId="5" xfId="0" applyFont="1" applyBorder="1" applyAlignment="1">
      <alignment vertical="center" wrapText="1"/>
    </xf>
    <xf numFmtId="0" fontId="19" fillId="0" borderId="13" xfId="2" applyFont="1" applyFill="1" applyBorder="1" applyAlignment="1" applyProtection="1">
      <alignment vertical="center"/>
      <protection locked="0"/>
    </xf>
    <xf numFmtId="0" fontId="19" fillId="0" borderId="9" xfId="2" applyFont="1" applyFill="1" applyBorder="1" applyAlignment="1" applyProtection="1">
      <alignment vertical="center"/>
      <protection locked="0"/>
    </xf>
    <xf numFmtId="0" fontId="19" fillId="0" borderId="9" xfId="2" applyFont="1" applyFill="1" applyBorder="1" applyProtection="1">
      <protection locked="0"/>
    </xf>
    <xf numFmtId="0" fontId="19" fillId="0" borderId="13" xfId="2" applyFont="1" applyFill="1" applyBorder="1" applyAlignment="1" applyProtection="1">
      <alignment horizontal="left" vertical="center"/>
      <protection locked="0"/>
    </xf>
    <xf numFmtId="0" fontId="19" fillId="0" borderId="9" xfId="2" applyFont="1" applyFill="1" applyBorder="1" applyAlignment="1" applyProtection="1">
      <alignment horizontal="left" vertical="center"/>
      <protection locked="0"/>
    </xf>
    <xf numFmtId="0" fontId="19" fillId="0" borderId="9" xfId="2" applyFont="1" applyBorder="1" applyProtection="1">
      <protection locked="0"/>
    </xf>
    <xf numFmtId="0" fontId="18" fillId="0" borderId="2" xfId="0" applyFont="1" applyBorder="1" applyAlignment="1">
      <alignment horizontal="left" vertical="center" wrapText="1"/>
    </xf>
    <xf numFmtId="0" fontId="18" fillId="0" borderId="3" xfId="0" applyFont="1" applyBorder="1" applyAlignment="1">
      <alignment vertical="center" wrapText="1"/>
    </xf>
    <xf numFmtId="0" fontId="18" fillId="0" borderId="4" xfId="0" applyFont="1" applyBorder="1" applyAlignment="1">
      <alignment vertical="center" wrapText="1"/>
    </xf>
    <xf numFmtId="0" fontId="18" fillId="0" borderId="6" xfId="0" applyFont="1" applyBorder="1" applyAlignment="1">
      <alignment horizontal="left" vertical="center" wrapText="1"/>
    </xf>
    <xf numFmtId="0" fontId="18" fillId="0" borderId="7" xfId="0" applyFont="1" applyBorder="1" applyAlignment="1">
      <alignment vertical="center" wrapText="1"/>
    </xf>
    <xf numFmtId="0" fontId="18" fillId="0" borderId="8" xfId="0" applyFont="1" applyBorder="1" applyAlignment="1">
      <alignment vertical="center" wrapText="1"/>
    </xf>
    <xf numFmtId="0" fontId="19" fillId="0" borderId="2" xfId="0" applyFont="1" applyBorder="1" applyAlignment="1">
      <alignment vertical="center"/>
    </xf>
    <xf numFmtId="0" fontId="19" fillId="0" borderId="3" xfId="0" applyFont="1" applyBorder="1" applyAlignment="1">
      <alignment vertical="center"/>
    </xf>
    <xf numFmtId="0" fontId="19" fillId="0" borderId="3" xfId="0" applyFont="1" applyBorder="1" applyAlignment="1"/>
    <xf numFmtId="0" fontId="19" fillId="0" borderId="6" xfId="0" applyFont="1" applyBorder="1" applyAlignment="1">
      <alignment vertical="center"/>
    </xf>
    <xf numFmtId="0" fontId="19" fillId="0" borderId="7" xfId="0" applyFont="1" applyBorder="1" applyAlignment="1">
      <alignment vertical="center"/>
    </xf>
    <xf numFmtId="0" fontId="19" fillId="0" borderId="7" xfId="0" applyFont="1" applyBorder="1" applyAlignment="1"/>
    <xf numFmtId="0" fontId="19" fillId="0" borderId="15" xfId="0" applyFont="1" applyBorder="1" applyAlignment="1">
      <alignment vertical="center"/>
    </xf>
    <xf numFmtId="0" fontId="19" fillId="0" borderId="0" xfId="0" applyFont="1" applyBorder="1" applyAlignment="1">
      <alignment vertical="center"/>
    </xf>
    <xf numFmtId="9" fontId="19" fillId="0" borderId="10" xfId="0" applyNumberFormat="1" applyFont="1" applyFill="1" applyBorder="1" applyAlignment="1">
      <alignment horizontal="center" vertical="center"/>
    </xf>
    <xf numFmtId="0" fontId="0" fillId="0" borderId="0" xfId="0" applyAlignment="1">
      <alignment horizontal="left"/>
    </xf>
    <xf numFmtId="0" fontId="1" fillId="0" borderId="0" xfId="39"/>
    <xf numFmtId="0" fontId="1" fillId="0" borderId="0" xfId="39" applyAlignment="1"/>
    <xf numFmtId="0" fontId="2" fillId="0" borderId="0" xfId="39" applyFont="1" applyAlignment="1">
      <alignment horizontal="left"/>
    </xf>
    <xf numFmtId="0" fontId="25" fillId="0" borderId="0" xfId="39" applyFont="1" applyAlignment="1">
      <alignment vertical="center" wrapText="1"/>
    </xf>
    <xf numFmtId="0" fontId="24" fillId="0" borderId="0" xfId="39" applyFont="1" applyAlignment="1">
      <alignment vertical="center" wrapText="1"/>
    </xf>
    <xf numFmtId="8" fontId="25" fillId="0" borderId="0" xfId="39" applyNumberFormat="1" applyFont="1" applyAlignment="1">
      <alignment vertical="center" wrapText="1"/>
    </xf>
    <xf numFmtId="0" fontId="26" fillId="0" borderId="0" xfId="39" applyFont="1" applyAlignment="1">
      <alignment horizontal="right" vertical="top"/>
    </xf>
    <xf numFmtId="0" fontId="25" fillId="0" borderId="0" xfId="39" applyFont="1" applyAlignment="1">
      <alignment horizontal="left" vertical="center" wrapText="1"/>
    </xf>
    <xf numFmtId="0" fontId="30" fillId="0" borderId="0" xfId="39" applyFont="1" applyAlignment="1">
      <alignment horizontal="right" vertical="center" wrapText="1"/>
    </xf>
    <xf numFmtId="0" fontId="0" fillId="0" borderId="0" xfId="0" applyFont="1" applyBorder="1" applyAlignment="1"/>
    <xf numFmtId="0" fontId="8" fillId="0" borderId="0" xfId="2" applyFont="1" applyBorder="1" applyAlignment="1" applyProtection="1">
      <alignment horizontal="left" wrapText="1"/>
      <protection locked="0"/>
    </xf>
    <xf numFmtId="0" fontId="9" fillId="0" borderId="0" xfId="2" applyFont="1" applyFill="1" applyBorder="1" applyAlignment="1" applyProtection="1">
      <alignment horizontal="left" vertical="top" wrapText="1"/>
      <protection locked="0"/>
    </xf>
    <xf numFmtId="0" fontId="19" fillId="0" borderId="0" xfId="0" applyFont="1" applyBorder="1" applyAlignment="1">
      <alignment horizontal="left" vertical="center" wrapText="1"/>
    </xf>
    <xf numFmtId="0" fontId="9" fillId="0" borderId="0" xfId="2" applyFont="1" applyBorder="1" applyAlignment="1" applyProtection="1">
      <alignment horizontal="left" wrapText="1"/>
      <protection locked="0"/>
    </xf>
    <xf numFmtId="0" fontId="19" fillId="0" borderId="13" xfId="0" applyFont="1" applyFill="1" applyBorder="1" applyAlignment="1">
      <alignment horizontal="center" vertical="center"/>
    </xf>
    <xf numFmtId="0" fontId="19" fillId="0" borderId="14" xfId="0" applyFont="1" applyFill="1" applyBorder="1" applyAlignment="1">
      <alignment horizontal="center" vertical="center"/>
    </xf>
    <xf numFmtId="0" fontId="6" fillId="0" borderId="0" xfId="0" applyFont="1" applyFill="1" applyBorder="1" applyAlignment="1">
      <alignment horizontal="left" vertical="center" wrapText="1"/>
    </xf>
    <xf numFmtId="0" fontId="19" fillId="0" borderId="13" xfId="0" applyFont="1" applyFill="1" applyBorder="1" applyAlignment="1">
      <alignment horizontal="center"/>
    </xf>
    <xf numFmtId="0" fontId="19" fillId="0" borderId="14" xfId="0" applyFont="1" applyFill="1" applyBorder="1" applyAlignment="1">
      <alignment horizontal="center"/>
    </xf>
    <xf numFmtId="169" fontId="19" fillId="0" borderId="13" xfId="2" applyNumberFormat="1" applyFont="1" applyFill="1" applyBorder="1" applyAlignment="1" applyProtection="1">
      <alignment horizontal="center"/>
      <protection locked="0"/>
    </xf>
    <xf numFmtId="169" fontId="19" fillId="0" borderId="14" xfId="2" applyNumberFormat="1" applyFont="1" applyFill="1" applyBorder="1" applyAlignment="1" applyProtection="1">
      <alignment horizontal="center"/>
      <protection locked="0"/>
    </xf>
    <xf numFmtId="4" fontId="19" fillId="0" borderId="13" xfId="2" applyNumberFormat="1" applyFont="1" applyFill="1" applyBorder="1" applyAlignment="1" applyProtection="1">
      <alignment horizontal="center"/>
      <protection locked="0"/>
    </xf>
    <xf numFmtId="4" fontId="19" fillId="0" borderId="14" xfId="2" applyNumberFormat="1" applyFont="1" applyFill="1" applyBorder="1" applyAlignment="1" applyProtection="1">
      <alignment horizontal="center"/>
      <protection locked="0"/>
    </xf>
    <xf numFmtId="0" fontId="19" fillId="0" borderId="13" xfId="0" applyFont="1" applyBorder="1" applyAlignment="1">
      <alignment horizontal="left" vertical="center" wrapText="1"/>
    </xf>
    <xf numFmtId="0" fontId="19" fillId="0" borderId="9" xfId="0" applyFont="1" applyBorder="1" applyAlignment="1">
      <alignment horizontal="left" vertical="center" wrapText="1"/>
    </xf>
    <xf numFmtId="0" fontId="19" fillId="0" borderId="13" xfId="0" applyFont="1" applyBorder="1" applyAlignment="1">
      <alignment horizontal="center" vertical="center"/>
    </xf>
    <xf numFmtId="0" fontId="19" fillId="0" borderId="14" xfId="0" applyFont="1" applyBorder="1" applyAlignment="1">
      <alignment horizontal="center" vertical="center"/>
    </xf>
    <xf numFmtId="4" fontId="19" fillId="0" borderId="13" xfId="0" applyNumberFormat="1" applyFont="1" applyFill="1" applyBorder="1" applyAlignment="1">
      <alignment horizontal="center" vertical="center"/>
    </xf>
    <xf numFmtId="4" fontId="19" fillId="0" borderId="14" xfId="0" applyNumberFormat="1" applyFont="1" applyFill="1" applyBorder="1" applyAlignment="1">
      <alignment horizontal="center"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4" fontId="19" fillId="0" borderId="2" xfId="0" applyNumberFormat="1" applyFont="1" applyFill="1" applyBorder="1" applyAlignment="1">
      <alignment horizontal="center" vertical="center"/>
    </xf>
    <xf numFmtId="4" fontId="19" fillId="0" borderId="4" xfId="0" applyNumberFormat="1" applyFont="1" applyFill="1" applyBorder="1" applyAlignment="1">
      <alignment horizontal="center" vertical="center"/>
    </xf>
    <xf numFmtId="169" fontId="19" fillId="0" borderId="13" xfId="2" quotePrefix="1" applyNumberFormat="1" applyFont="1" applyFill="1" applyBorder="1" applyAlignment="1" applyProtection="1">
      <alignment horizontal="center"/>
      <protection locked="0"/>
    </xf>
    <xf numFmtId="169" fontId="19" fillId="0" borderId="14" xfId="2" quotePrefix="1" applyNumberFormat="1" applyFont="1" applyFill="1" applyBorder="1" applyAlignment="1" applyProtection="1">
      <alignment horizontal="center"/>
      <protection locked="0"/>
    </xf>
    <xf numFmtId="4" fontId="19" fillId="0" borderId="6" xfId="0" applyNumberFormat="1" applyFont="1" applyFill="1" applyBorder="1" applyAlignment="1">
      <alignment horizontal="center" vertical="center"/>
    </xf>
    <xf numFmtId="4" fontId="19" fillId="0" borderId="8" xfId="0" applyNumberFormat="1" applyFont="1" applyFill="1" applyBorder="1" applyAlignment="1">
      <alignment horizontal="center" vertical="center"/>
    </xf>
    <xf numFmtId="0" fontId="18" fillId="0" borderId="1" xfId="0" applyFont="1" applyBorder="1" applyAlignment="1">
      <alignment horizontal="left" vertical="center" wrapText="1"/>
    </xf>
    <xf numFmtId="0" fontId="18" fillId="0" borderId="5" xfId="0" applyFont="1" applyBorder="1" applyAlignment="1">
      <alignment horizontal="left" vertical="center" wrapText="1"/>
    </xf>
    <xf numFmtId="0" fontId="19" fillId="0" borderId="2" xfId="0" applyFont="1" applyBorder="1" applyAlignment="1">
      <alignment horizontal="center" vertical="center"/>
    </xf>
    <xf numFmtId="0" fontId="19" fillId="0" borderId="4" xfId="0" applyFont="1" applyBorder="1" applyAlignment="1">
      <alignment horizontal="center" vertical="center"/>
    </xf>
    <xf numFmtId="0" fontId="19" fillId="0" borderId="6" xfId="0" applyFont="1" applyBorder="1" applyAlignment="1">
      <alignment horizontal="center" vertical="center"/>
    </xf>
    <xf numFmtId="0" fontId="19" fillId="0" borderId="8" xfId="0" applyFont="1" applyBorder="1" applyAlignment="1">
      <alignment horizontal="center" vertical="center"/>
    </xf>
    <xf numFmtId="4" fontId="19" fillId="0" borderId="15" xfId="0" applyNumberFormat="1" applyFont="1" applyFill="1" applyBorder="1" applyAlignment="1">
      <alignment horizontal="center" vertical="center"/>
    </xf>
    <xf numFmtId="4" fontId="19" fillId="0" borderId="11" xfId="0" applyNumberFormat="1" applyFont="1" applyFill="1" applyBorder="1" applyAlignment="1">
      <alignment horizontal="center" vertical="center"/>
    </xf>
    <xf numFmtId="164" fontId="20" fillId="0" borderId="0" xfId="0" applyNumberFormat="1" applyFont="1" applyBorder="1" applyAlignment="1">
      <alignment horizontal="center" vertical="center"/>
    </xf>
    <xf numFmtId="0" fontId="20" fillId="0" borderId="0" xfId="0" applyFont="1" applyBorder="1" applyAlignment="1">
      <alignment horizontal="center" vertical="top"/>
    </xf>
    <xf numFmtId="164" fontId="2" fillId="0" borderId="0" xfId="0" applyNumberFormat="1" applyFont="1" applyBorder="1" applyAlignment="1">
      <alignment horizontal="center" vertical="center"/>
    </xf>
    <xf numFmtId="0" fontId="18" fillId="0" borderId="12" xfId="0" applyFont="1" applyBorder="1" applyAlignment="1">
      <alignment horizontal="left" vertical="center" wrapText="1"/>
    </xf>
    <xf numFmtId="165" fontId="19" fillId="0" borderId="6" xfId="0" applyNumberFormat="1" applyFont="1" applyBorder="1" applyAlignment="1">
      <alignment horizontal="center" vertical="center"/>
    </xf>
    <xf numFmtId="165" fontId="19" fillId="0" borderId="8" xfId="0" applyNumberFormat="1" applyFont="1" applyBorder="1" applyAlignment="1">
      <alignment horizontal="center" vertical="center"/>
    </xf>
    <xf numFmtId="166" fontId="19" fillId="0" borderId="6" xfId="0" applyNumberFormat="1" applyFont="1" applyBorder="1" applyAlignment="1">
      <alignment horizontal="center" vertical="center"/>
    </xf>
    <xf numFmtId="166" fontId="19" fillId="0" borderId="8" xfId="0" applyNumberFormat="1" applyFont="1" applyBorder="1" applyAlignment="1">
      <alignment horizontal="center"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3" xfId="0" applyFont="1" applyBorder="1" applyAlignment="1">
      <alignment vertical="center" wrapText="1"/>
    </xf>
    <xf numFmtId="0" fontId="18" fillId="0" borderId="9" xfId="0" applyFont="1" applyBorder="1" applyAlignment="1">
      <alignment vertical="center" wrapText="1"/>
    </xf>
    <xf numFmtId="0" fontId="18" fillId="0" borderId="14" xfId="0" applyFont="1" applyBorder="1" applyAlignment="1">
      <alignment vertical="center" wrapText="1"/>
    </xf>
    <xf numFmtId="0" fontId="24" fillId="0" borderId="0" xfId="39" applyFont="1" applyAlignment="1">
      <alignment vertical="center" wrapText="1"/>
    </xf>
    <xf numFmtId="0" fontId="23" fillId="0" borderId="0" xfId="39" applyFont="1" applyAlignment="1">
      <alignment horizontal="left"/>
    </xf>
    <xf numFmtId="0" fontId="2" fillId="0" borderId="0" xfId="39" applyFont="1" applyAlignment="1">
      <alignment vertical="center" wrapText="1"/>
    </xf>
    <xf numFmtId="0" fontId="25" fillId="0" borderId="0" xfId="39" applyFont="1" applyAlignment="1">
      <alignment vertical="center" wrapText="1"/>
    </xf>
    <xf numFmtId="0" fontId="24" fillId="0" borderId="0" xfId="39" applyFont="1" applyAlignment="1">
      <alignment horizontal="center" vertical="center" wrapText="1"/>
    </xf>
    <xf numFmtId="0" fontId="24" fillId="0" borderId="0" xfId="39" applyFont="1" applyAlignment="1">
      <alignment horizontal="right" vertical="center" wrapText="1"/>
    </xf>
    <xf numFmtId="0" fontId="26" fillId="0" borderId="0" xfId="39" applyFont="1" applyAlignment="1">
      <alignment vertical="top" wrapText="1"/>
    </xf>
  </cellXfs>
  <cellStyles count="40">
    <cellStyle name="20% - Akzent1" xfId="3"/>
    <cellStyle name="20% - Akzent2" xfId="4"/>
    <cellStyle name="20% - Akzent3" xfId="5"/>
    <cellStyle name="20% - Akzent4" xfId="6"/>
    <cellStyle name="20% - Akzent5" xfId="7"/>
    <cellStyle name="20% - Akzent6" xfId="8"/>
    <cellStyle name="40% - Akzent1" xfId="9"/>
    <cellStyle name="40% - Akzent2" xfId="10"/>
    <cellStyle name="40% - Akzent3" xfId="11"/>
    <cellStyle name="40% - Akzent4" xfId="12"/>
    <cellStyle name="40% - Akzent5" xfId="13"/>
    <cellStyle name="40% - Akzent6" xfId="14"/>
    <cellStyle name="60% - Akzent1" xfId="15"/>
    <cellStyle name="60% - Akzent2" xfId="16"/>
    <cellStyle name="60% - Akzent3" xfId="17"/>
    <cellStyle name="60% - Akzent4" xfId="18"/>
    <cellStyle name="60% - Akzent5" xfId="19"/>
    <cellStyle name="60% - Akzent6" xfId="20"/>
    <cellStyle name="Datum [0]" xfId="21"/>
    <cellStyle name="Euro" xfId="22"/>
    <cellStyle name="Euro 2" xfId="23"/>
    <cellStyle name="Fest - Formatvorlage2" xfId="24"/>
    <cellStyle name="Komma 2" xfId="25"/>
    <cellStyle name="Komma 3" xfId="26"/>
    <cellStyle name="Komma0 - Formatvorlage1" xfId="27"/>
    <cellStyle name="Komma0 - Formatvorlage3" xfId="28"/>
    <cellStyle name="Komma1 - Formatvorlage1" xfId="29"/>
    <cellStyle name="Normal_erfassungsmatrix 04" xfId="30"/>
    <cellStyle name="Prozent 2" xfId="31"/>
    <cellStyle name="Prozent 3" xfId="32"/>
    <cellStyle name="Standard" xfId="0" builtinId="0"/>
    <cellStyle name="Standard 2" xfId="33"/>
    <cellStyle name="Standard 2 2" xfId="39"/>
    <cellStyle name="Standard 3" xfId="34"/>
    <cellStyle name="Standard 4" xfId="35"/>
    <cellStyle name="Standard 5" xfId="36"/>
    <cellStyle name="Standard 6" xfId="1"/>
    <cellStyle name="Standard_Strom_VNB_Entwurf_Erhebungsbogen_19032007" xfId="2"/>
    <cellStyle name="Undefiniert" xfId="37"/>
    <cellStyle name="Währung 2" xfId="38"/>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80209</xdr:colOff>
      <xdr:row>0</xdr:row>
      <xdr:rowOff>60158</xdr:rowOff>
    </xdr:from>
    <xdr:to>
      <xdr:col>4</xdr:col>
      <xdr:colOff>1189620</xdr:colOff>
      <xdr:row>1</xdr:row>
      <xdr:rowOff>201028</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52559" y="60158"/>
          <a:ext cx="2347661" cy="55896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80209</xdr:colOff>
      <xdr:row>0</xdr:row>
      <xdr:rowOff>60158</xdr:rowOff>
    </xdr:from>
    <xdr:to>
      <xdr:col>4</xdr:col>
      <xdr:colOff>1189620</xdr:colOff>
      <xdr:row>1</xdr:row>
      <xdr:rowOff>371475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52559" y="60158"/>
          <a:ext cx="2347661" cy="55896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1028700</xdr:colOff>
      <xdr:row>1</xdr:row>
      <xdr:rowOff>0</xdr:rowOff>
    </xdr:from>
    <xdr:to>
      <xdr:col>4</xdr:col>
      <xdr:colOff>552450</xdr:colOff>
      <xdr:row>2</xdr:row>
      <xdr:rowOff>142875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209550"/>
          <a:ext cx="2352675"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3200400</xdr:colOff>
      <xdr:row>1</xdr:row>
      <xdr:rowOff>19050</xdr:rowOff>
    </xdr:from>
    <xdr:to>
      <xdr:col>4</xdr:col>
      <xdr:colOff>561975</xdr:colOff>
      <xdr:row>2</xdr:row>
      <xdr:rowOff>161925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3800" y="228600"/>
          <a:ext cx="2352675"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2</xdr:col>
      <xdr:colOff>3200400</xdr:colOff>
      <xdr:row>1</xdr:row>
      <xdr:rowOff>19050</xdr:rowOff>
    </xdr:from>
    <xdr:to>
      <xdr:col>4</xdr:col>
      <xdr:colOff>561975</xdr:colOff>
      <xdr:row>2</xdr:row>
      <xdr:rowOff>161925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33800" y="228600"/>
          <a:ext cx="2352675"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WB_BW/Netznutzung/Basisdaten%202004/Strom/Preisantrag%20NNE%20neu/Erheb_bogen_EWB_Endfassung_genehmig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WB_BW/Planung/Plan%20bis%2022/NNE_EEG_KWKG/Gas/3_PLAN_EWB_NNE_GAS_2018_neu_Abrechnung%20gew&#228;lzt_hohe%20Meng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WB_BW\Netznutzung\Basisdaten%202004\Gas\EWB_GAS_NNE_2007_02_01_Sigmoidfunktion_2007_01_12_F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EWB_BW\Netznutzung\Basisdaten%202004\Gas\NNE_Gas_2007_06_01_ne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ReportGF\Bundesnetzagentur_Netzbetreiber\Datenerhebung\Doku_Netzentgelte\Gas\Modell%20TH&#220;GA%20LEUSCHNER\Abfrage_SMWA_19072006\Abfrage%20gas%20ne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ne Prüfung"/>
      <sheetName val="A. Allgemeine Informationen"/>
      <sheetName val="B. Betriebsabrechnungsbogen"/>
      <sheetName val="BAB zum Druck"/>
      <sheetName val="B1 Kalk. Eigenkapitalverzinsung"/>
      <sheetName val="B1 Kalk. EK-Verzinsung neu"/>
      <sheetName val="EK und Zins"/>
      <sheetName val="tatsächl. gez. Gew.-steuer"/>
      <sheetName val="B2 Kalk. Abschreibungen"/>
      <sheetName val="B3. Bewertung Neue Länder"/>
      <sheetName val="C. Kostenträgerrechnung"/>
      <sheetName val="D. Sonstiges"/>
      <sheetName val="Mess_Abr"/>
      <sheetName val="PB Mess_Abr"/>
    </sheetNames>
    <sheetDataSet>
      <sheetData sheetId="0"/>
      <sheetData sheetId="1"/>
      <sheetData sheetId="2"/>
      <sheetData sheetId="3"/>
      <sheetData sheetId="4" refreshError="1">
        <row r="8">
          <cell r="F8">
            <v>16083656.488264756</v>
          </cell>
          <cell r="H8">
            <v>16083656.488264756</v>
          </cell>
        </row>
        <row r="9">
          <cell r="F9">
            <v>18802869.540497143</v>
          </cell>
          <cell r="H9">
            <v>18802869.540497143</v>
          </cell>
        </row>
        <row r="12">
          <cell r="F12">
            <v>17171341.709157713</v>
          </cell>
          <cell r="H12">
            <v>17171341.709157713</v>
          </cell>
        </row>
        <row r="13">
          <cell r="F13">
            <v>0</v>
          </cell>
          <cell r="H13">
            <v>0</v>
          </cell>
        </row>
        <row r="20">
          <cell r="F20">
            <v>4939295.6100000003</v>
          </cell>
          <cell r="H20">
            <v>4939295.6100000003</v>
          </cell>
        </row>
        <row r="25">
          <cell r="F25">
            <v>5410.42</v>
          </cell>
          <cell r="H25">
            <v>5410.42</v>
          </cell>
        </row>
        <row r="34">
          <cell r="F34">
            <v>6252242.9600000009</v>
          </cell>
          <cell r="H34">
            <v>6252242.9600000009</v>
          </cell>
        </row>
        <row r="35">
          <cell r="F35">
            <v>896113.78</v>
          </cell>
          <cell r="H35">
            <v>652033</v>
          </cell>
        </row>
        <row r="36">
          <cell r="F36">
            <v>14956870.15915771</v>
          </cell>
          <cell r="H36">
            <v>15200950.939157709</v>
          </cell>
        </row>
        <row r="37">
          <cell r="D37">
            <v>6.5000000000000002E-2</v>
          </cell>
        </row>
        <row r="38">
          <cell r="F38">
            <v>1011064.2819361174</v>
          </cell>
          <cell r="H38">
            <v>1028666.3637513557</v>
          </cell>
        </row>
        <row r="46">
          <cell r="F46">
            <v>5.5E-2</v>
          </cell>
        </row>
        <row r="48">
          <cell r="F48">
            <v>3</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ONIK"/>
      <sheetName val="Netzkosten"/>
      <sheetName val="Wälzung"/>
      <sheetName val="Verprobung"/>
      <sheetName val="RLM Einzelverprobung"/>
      <sheetName val="statistische_Werte"/>
      <sheetName val="Erlösvergleich"/>
      <sheetName val="Diagr. Jahreskunden"/>
      <sheetName val="Diagr. Lastgangkunden"/>
      <sheetName val="NNE_Jahreskunden"/>
      <sheetName val="NNE_Lastgangkunden"/>
      <sheetName val="NNE_MuA"/>
      <sheetName val="Preisblatt_Jahreskunden"/>
      <sheetName val="Preisblatt Lastgangkunden"/>
      <sheetName val="Preisblatt Gemeinderabatt"/>
      <sheetName val="Preisblatt_Messung"/>
      <sheetName val="SoL Messung_Abrechnung"/>
      <sheetName val="Mahnung_Inkasso_Sperrung"/>
      <sheetName val="Preisblatt_MuA"/>
      <sheetName val="Grafik_Sigmoid-EWB"/>
      <sheetName val="Grafik_SLP_Arbeit_Grundpreis"/>
      <sheetName val="Grafik_LGK_Arbeit"/>
      <sheetName val="Grafik_LGK_Leistung"/>
      <sheetName val="Spez. NNE"/>
    </sheetNames>
    <sheetDataSet>
      <sheetData sheetId="0"/>
      <sheetData sheetId="1">
        <row r="3">
          <cell r="D3">
            <v>1228351.6627334284</v>
          </cell>
          <cell r="E3">
            <v>1.1299999999999999</v>
          </cell>
          <cell r="F3">
            <v>0</v>
          </cell>
          <cell r="I3">
            <v>1</v>
          </cell>
          <cell r="K3">
            <v>0</v>
          </cell>
        </row>
        <row r="4">
          <cell r="D4">
            <v>926227.98694269697</v>
          </cell>
          <cell r="E4">
            <v>7.18</v>
          </cell>
          <cell r="F4">
            <v>17.740000000000002</v>
          </cell>
          <cell r="I4">
            <v>0.28812199036918135</v>
          </cell>
          <cell r="K4">
            <v>0.7118780096308186</v>
          </cell>
        </row>
        <row r="5">
          <cell r="D5">
            <v>1863992.9503238744</v>
          </cell>
          <cell r="E5">
            <v>0</v>
          </cell>
          <cell r="F5">
            <v>139.30000000000001</v>
          </cell>
          <cell r="I5">
            <v>0</v>
          </cell>
          <cell r="K5">
            <v>1</v>
          </cell>
        </row>
        <row r="8">
          <cell r="D8">
            <v>104175.83999999998</v>
          </cell>
        </row>
        <row r="9">
          <cell r="D9">
            <v>0</v>
          </cell>
        </row>
        <row r="13">
          <cell r="D13">
            <v>1495218.3138669983</v>
          </cell>
          <cell r="E13">
            <v>1228351.6627334284</v>
          </cell>
          <cell r="F13">
            <v>266866.65113356995</v>
          </cell>
          <cell r="G13">
            <v>0</v>
          </cell>
        </row>
        <row r="14">
          <cell r="D14">
            <v>2523354.2861330016</v>
          </cell>
          <cell r="E14">
            <v>0</v>
          </cell>
          <cell r="F14">
            <v>659361.33580912696</v>
          </cell>
          <cell r="G14">
            <v>1863992.9503238744</v>
          </cell>
        </row>
        <row r="18">
          <cell r="D18">
            <v>0.3</v>
          </cell>
          <cell r="E18">
            <v>0.7</v>
          </cell>
        </row>
        <row r="19">
          <cell r="D19">
            <v>0.3</v>
          </cell>
          <cell r="E19">
            <v>0.7</v>
          </cell>
        </row>
        <row r="23">
          <cell r="D23">
            <v>757006.28583990049</v>
          </cell>
        </row>
        <row r="24">
          <cell r="D24">
            <v>448565.49416009948</v>
          </cell>
        </row>
        <row r="26">
          <cell r="D26">
            <v>1766348.000293101</v>
          </cell>
        </row>
        <row r="27">
          <cell r="D27">
            <v>1046652.8197068988</v>
          </cell>
        </row>
        <row r="31">
          <cell r="D31">
            <v>259999998</v>
          </cell>
        </row>
        <row r="32">
          <cell r="D32">
            <v>150767.10245247814</v>
          </cell>
        </row>
        <row r="34">
          <cell r="D34">
            <v>192930095.77998927</v>
          </cell>
        </row>
        <row r="36">
          <cell r="D36">
            <v>118066.84251263607</v>
          </cell>
        </row>
        <row r="41">
          <cell r="D41">
            <v>0.39237319754568706</v>
          </cell>
        </row>
        <row r="42">
          <cell r="D42">
            <v>0.17252507600407732</v>
          </cell>
        </row>
        <row r="44">
          <cell r="D44">
            <v>14.960570323578004</v>
          </cell>
        </row>
        <row r="45">
          <cell r="D45">
            <v>6.9421783842851532</v>
          </cell>
        </row>
      </sheetData>
      <sheetData sheetId="2">
        <row r="27">
          <cell r="E27">
            <v>189863998</v>
          </cell>
          <cell r="I27">
            <v>118537.10245247814</v>
          </cell>
          <cell r="L27">
            <v>168890384.60896325</v>
          </cell>
          <cell r="O27">
            <v>106957.03843584265</v>
          </cell>
          <cell r="R27">
            <v>2423044.0055024484</v>
          </cell>
          <cell r="T27">
            <v>990243.60929127783</v>
          </cell>
          <cell r="V27">
            <v>3413287.6147937253</v>
          </cell>
        </row>
        <row r="58">
          <cell r="D58">
            <v>70136000</v>
          </cell>
          <cell r="F58">
            <v>32230</v>
          </cell>
          <cell r="L58">
            <v>24039711.171026032</v>
          </cell>
          <cell r="O58">
            <v>11109.804076793407</v>
          </cell>
          <cell r="R58">
            <v>389955.41449755192</v>
          </cell>
          <cell r="T58">
            <v>215327.57070872228</v>
          </cell>
          <cell r="V58">
            <v>605282.98520627408</v>
          </cell>
        </row>
        <row r="60">
          <cell r="R60">
            <v>2812999.4200000004</v>
          </cell>
          <cell r="T60">
            <v>1205571.1800000002</v>
          </cell>
        </row>
      </sheetData>
      <sheetData sheetId="3"/>
      <sheetData sheetId="4"/>
      <sheetData sheetId="5">
        <row r="2">
          <cell r="A2">
            <v>9.9999999999999998E-13</v>
          </cell>
          <cell r="B2">
            <v>300</v>
          </cell>
        </row>
        <row r="3">
          <cell r="A3">
            <v>400</v>
          </cell>
          <cell r="B3">
            <v>650</v>
          </cell>
        </row>
        <row r="4">
          <cell r="A4">
            <v>1800</v>
          </cell>
          <cell r="B4">
            <v>900</v>
          </cell>
        </row>
        <row r="5">
          <cell r="A5">
            <v>25000</v>
          </cell>
          <cell r="B5">
            <v>1500</v>
          </cell>
        </row>
        <row r="6">
          <cell r="A6">
            <v>100000</v>
          </cell>
          <cell r="B6">
            <v>1750</v>
          </cell>
        </row>
        <row r="7">
          <cell r="A7">
            <v>500000</v>
          </cell>
          <cell r="B7">
            <v>1880</v>
          </cell>
        </row>
        <row r="8">
          <cell r="A8">
            <v>1200000</v>
          </cell>
          <cell r="B8">
            <v>1900</v>
          </cell>
        </row>
        <row r="9">
          <cell r="A9">
            <v>1500001</v>
          </cell>
          <cell r="B9">
            <v>1905</v>
          </cell>
        </row>
        <row r="15">
          <cell r="B15">
            <v>0.85699999999999998</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_Datenverknüpfung"/>
      <sheetName val="Eingabewerte"/>
      <sheetName val="grafische_Darstellung 1"/>
      <sheetName val="Grafik_SLP_Arbeit-Grundpreis"/>
      <sheetName val="Grafik_LGK_Arbeit"/>
      <sheetName val="Grafik_LGK_Leistung"/>
      <sheetName val="Kundendaten"/>
      <sheetName val="Preisblatt ohne Staffelung"/>
      <sheetName val="Verprobung ohne Staffelung"/>
      <sheetName val="Verprobung_§16_GasNEV"/>
      <sheetName val="PB_Jahreskunden"/>
      <sheetName val="PB_Lastgangkunden"/>
      <sheetName val="PB_MuA"/>
      <sheetName val="Bh-Formel"/>
      <sheetName val="NB-B Kundendaten"/>
      <sheetName val="Tabelle1"/>
      <sheetName val="AE_und_LE"/>
      <sheetName val="Ergebnis_Netz"/>
      <sheetName val="Ergebnis NB-A MES ABR"/>
      <sheetName val="Tabelle PB JK"/>
      <sheetName val="Diag NZE Arbeit JK"/>
      <sheetName val="Diag NZE Leistung JK"/>
      <sheetName val="Tabelle PB LK"/>
      <sheetName val="Diag NZE Arbeit SK"/>
      <sheetName val="Diag NZE Leistung SK"/>
      <sheetName val="Ergebnis NB-B MES ABR"/>
      <sheetName val="NB-B Berechnung AE und LE"/>
      <sheetName val="Diag_spezif_Mischpreis"/>
      <sheetName val="Diag_Bh_SLK"/>
      <sheetName val="Diag_Bh_gesamt"/>
    </sheetNames>
    <sheetDataSet>
      <sheetData sheetId="0" refreshError="1">
        <row r="3">
          <cell r="B3" t="str">
            <v>EWB_GAS_2004_Kundendaten_2007_01_12_F1.xls</v>
          </cell>
        </row>
        <row r="6">
          <cell r="B6" t="str">
            <v>Kundendatenbank!</v>
          </cell>
        </row>
        <row r="9">
          <cell r="B9" t="str">
            <v>[EWB_GAS_2004_Kundendaten_2007_01_12_F1.xls]Kundendatenbank!Feldgröße</v>
          </cell>
        </row>
        <row r="12">
          <cell r="B12" t="str">
            <v>[EWB_GAS_2004_Kundendaten_2007_01_12_F1.xls]Kundendatenbank!Feld_Zone_OG</v>
          </cell>
        </row>
        <row r="15">
          <cell r="B15" t="str">
            <v>[EWB_GAS_2004_Kundendaten_2007_01_12_F1.xls]Kundendatenbank!Feld_Zone_UG</v>
          </cell>
        </row>
        <row r="18">
          <cell r="B18" t="str">
            <v>[EWB_GAS_2004_Kundendaten_2007_01_12_F1.xls]Kundendatenbank!Feld_Zonen_Nr</v>
          </cell>
        </row>
        <row r="21">
          <cell r="B21" t="str">
            <v>[EWB_GAS_2004_Kundendaten_2007_01_12_F1.xls]Kundendatenbank!Feld_Kunde</v>
          </cell>
        </row>
        <row r="24">
          <cell r="B24" t="str">
            <v>[EWB_GAS_2004_Kundendaten_2007_01_12_F1.xls]Kundendatenbank!Feld_kWh_a</v>
          </cell>
        </row>
        <row r="27">
          <cell r="B27" t="str">
            <v>[EWB_GAS_2004_Kundendaten_2007_01_12_F1.xls]Kundendatenbank!Feld_ZKL</v>
          </cell>
        </row>
        <row r="30">
          <cell r="B30" t="str">
            <v>[EWB_GAS_2004_Kundendaten_2007_01_12_F1.xls]Kundendatenbank!Feld_Tariftyp</v>
          </cell>
        </row>
      </sheetData>
      <sheetData sheetId="1" refreshError="1">
        <row r="1">
          <cell r="D1" t="str">
            <v>Energie- und Wasserwerke Bautzen GmbH</v>
          </cell>
        </row>
        <row r="4">
          <cell r="D4">
            <v>0</v>
          </cell>
          <cell r="L4">
            <v>1</v>
          </cell>
          <cell r="N4">
            <v>0</v>
          </cell>
        </row>
        <row r="14">
          <cell r="L14">
            <v>0</v>
          </cell>
          <cell r="N14">
            <v>9.9394474281523565E-2</v>
          </cell>
        </row>
        <row r="15">
          <cell r="L15">
            <v>0</v>
          </cell>
          <cell r="N15">
            <v>0.90060552571847641</v>
          </cell>
        </row>
        <row r="22">
          <cell r="D22">
            <v>3325006.39</v>
          </cell>
        </row>
      </sheetData>
      <sheetData sheetId="2" refreshError="1"/>
      <sheetData sheetId="3" refreshError="1"/>
      <sheetData sheetId="4" refreshError="1"/>
      <sheetData sheetId="5" refreshError="1"/>
      <sheetData sheetId="6" refreshError="1">
        <row r="6">
          <cell r="AI6">
            <v>1.7290000000000001</v>
          </cell>
          <cell r="AK6">
            <v>0</v>
          </cell>
        </row>
        <row r="7">
          <cell r="AI7">
            <v>1.395</v>
          </cell>
          <cell r="AK7">
            <v>16.670000000000002</v>
          </cell>
        </row>
        <row r="8">
          <cell r="AI8">
            <v>1.3180000000000001</v>
          </cell>
          <cell r="AK8">
            <v>24.34</v>
          </cell>
        </row>
        <row r="9">
          <cell r="AI9">
            <v>1.2709999999999999</v>
          </cell>
          <cell r="AK9">
            <v>31.41</v>
          </cell>
        </row>
        <row r="10">
          <cell r="AI10">
            <v>1.242</v>
          </cell>
          <cell r="AK10">
            <v>37.22</v>
          </cell>
        </row>
        <row r="11">
          <cell r="AI11">
            <v>1.2190000000000001</v>
          </cell>
          <cell r="AK11">
            <v>44.09</v>
          </cell>
        </row>
        <row r="12">
          <cell r="AI12">
            <v>1.19</v>
          </cell>
          <cell r="AK12">
            <v>55.74</v>
          </cell>
        </row>
        <row r="13">
          <cell r="AI13">
            <v>1.1679999999999999</v>
          </cell>
          <cell r="AK13">
            <v>66.72</v>
          </cell>
        </row>
        <row r="14">
          <cell r="AI14">
            <v>1.149</v>
          </cell>
          <cell r="AK14">
            <v>78.09</v>
          </cell>
        </row>
        <row r="15">
          <cell r="AI15">
            <v>1.1319999999999999</v>
          </cell>
          <cell r="AK15">
            <v>90.02</v>
          </cell>
        </row>
        <row r="16">
          <cell r="AI16">
            <v>1.1180000000000001</v>
          </cell>
          <cell r="AK16">
            <v>101.19</v>
          </cell>
        </row>
        <row r="17">
          <cell r="AI17">
            <v>1.105</v>
          </cell>
          <cell r="AK17">
            <v>112.85</v>
          </cell>
        </row>
        <row r="18">
          <cell r="AI18">
            <v>1.0760000000000001</v>
          </cell>
          <cell r="AK18">
            <v>141.31</v>
          </cell>
        </row>
        <row r="19">
          <cell r="AI19">
            <v>0.98</v>
          </cell>
          <cell r="AK19">
            <v>429.68</v>
          </cell>
        </row>
        <row r="20">
          <cell r="AI20">
            <v>0.93500000000000005</v>
          </cell>
          <cell r="AK20">
            <v>654.82000000000005</v>
          </cell>
        </row>
        <row r="21">
          <cell r="AI21">
            <v>0.88400000000000001</v>
          </cell>
          <cell r="AK21">
            <v>1012.45</v>
          </cell>
        </row>
        <row r="22">
          <cell r="AI22">
            <v>0.84099999999999997</v>
          </cell>
          <cell r="AK22">
            <v>1399.79</v>
          </cell>
        </row>
        <row r="23">
          <cell r="AI23">
            <v>0.80400000000000005</v>
          </cell>
          <cell r="AK23">
            <v>1806.22</v>
          </cell>
        </row>
        <row r="24">
          <cell r="AI24">
            <v>0.77100000000000002</v>
          </cell>
          <cell r="AK24">
            <v>2234.48</v>
          </cell>
        </row>
        <row r="25">
          <cell r="AI25">
            <v>0.68400000000000005</v>
          </cell>
          <cell r="AK25">
            <v>3538.21</v>
          </cell>
        </row>
        <row r="31">
          <cell r="AB31">
            <v>1500000</v>
          </cell>
          <cell r="AD31">
            <v>787</v>
          </cell>
          <cell r="AI31">
            <v>0.307</v>
          </cell>
          <cell r="AK31">
            <v>11.684673079812953</v>
          </cell>
        </row>
        <row r="32">
          <cell r="AB32">
            <v>2000000</v>
          </cell>
          <cell r="AD32">
            <v>1025</v>
          </cell>
          <cell r="AI32">
            <v>0.246</v>
          </cell>
          <cell r="AK32">
            <v>9.2100000000000009</v>
          </cell>
        </row>
        <row r="33">
          <cell r="AB33">
            <v>3000000</v>
          </cell>
          <cell r="AD33">
            <v>1451</v>
          </cell>
          <cell r="AI33">
            <v>0.222</v>
          </cell>
          <cell r="AK33">
            <v>8.25</v>
          </cell>
        </row>
        <row r="34">
          <cell r="AB34">
            <v>5000000</v>
          </cell>
          <cell r="AD34">
            <v>2248</v>
          </cell>
          <cell r="AI34">
            <v>0.189</v>
          </cell>
          <cell r="AK34">
            <v>7</v>
          </cell>
        </row>
        <row r="35">
          <cell r="AB35">
            <v>7000000</v>
          </cell>
          <cell r="AD35">
            <v>3000</v>
          </cell>
          <cell r="AI35">
            <v>0.16</v>
          </cell>
          <cell r="AK35">
            <v>5.92</v>
          </cell>
        </row>
        <row r="36">
          <cell r="AB36">
            <v>9000000</v>
          </cell>
          <cell r="AD36">
            <v>3721</v>
          </cell>
          <cell r="AI36">
            <v>0.14199999999999999</v>
          </cell>
          <cell r="AK36">
            <v>5.21</v>
          </cell>
        </row>
        <row r="37">
          <cell r="AB37">
            <v>13000000</v>
          </cell>
          <cell r="AD37">
            <v>5099</v>
          </cell>
          <cell r="AI37">
            <v>0.123</v>
          </cell>
          <cell r="AK37">
            <v>4.51</v>
          </cell>
        </row>
        <row r="38">
          <cell r="AB38">
            <v>18000000</v>
          </cell>
          <cell r="AD38">
            <v>6739</v>
          </cell>
          <cell r="AI38">
            <v>0.106</v>
          </cell>
          <cell r="AK38">
            <v>3.83</v>
          </cell>
        </row>
        <row r="39">
          <cell r="AB39">
            <v>27000000</v>
          </cell>
          <cell r="AD39">
            <v>9539</v>
          </cell>
          <cell r="AI39">
            <v>0.09</v>
          </cell>
          <cell r="AK39">
            <v>3.22</v>
          </cell>
        </row>
        <row r="40">
          <cell r="AB40">
            <v>40000000</v>
          </cell>
          <cell r="AD40">
            <v>13360</v>
          </cell>
          <cell r="AI40">
            <v>7.5999999999999998E-2</v>
          </cell>
          <cell r="AK40">
            <v>2.69</v>
          </cell>
        </row>
        <row r="41">
          <cell r="AB41">
            <v>60000000</v>
          </cell>
          <cell r="AD41">
            <v>18911</v>
          </cell>
          <cell r="AI41">
            <v>6.5000000000000002E-2</v>
          </cell>
          <cell r="AK41">
            <v>2.2799999999999998</v>
          </cell>
        </row>
        <row r="42">
          <cell r="AB42">
            <v>100000000</v>
          </cell>
          <cell r="AD42">
            <v>29298</v>
          </cell>
          <cell r="AI42">
            <v>5.6000000000000001E-2</v>
          </cell>
          <cell r="AK42">
            <v>1.93</v>
          </cell>
        </row>
        <row r="43">
          <cell r="AB43">
            <v>180000000</v>
          </cell>
          <cell r="AD43">
            <v>48486</v>
          </cell>
          <cell r="AI43">
            <v>4.8000000000000001E-2</v>
          </cell>
          <cell r="AK43">
            <v>1.65</v>
          </cell>
        </row>
        <row r="44">
          <cell r="AB44">
            <v>400000000</v>
          </cell>
          <cell r="AD44">
            <v>96119</v>
          </cell>
          <cell r="AI44">
            <v>4.2000000000000003E-2</v>
          </cell>
          <cell r="AK44">
            <v>1.44</v>
          </cell>
        </row>
        <row r="45">
          <cell r="AB45">
            <v>1000000000</v>
          </cell>
          <cell r="AD45">
            <v>210787</v>
          </cell>
          <cell r="AI45">
            <v>3.7999999999999999E-2</v>
          </cell>
          <cell r="AK45">
            <v>1.3</v>
          </cell>
        </row>
      </sheetData>
      <sheetData sheetId="7" refreshError="1"/>
      <sheetData sheetId="8" refreshError="1"/>
      <sheetData sheetId="9" refreshError="1"/>
      <sheetData sheetId="10" refreshError="1"/>
      <sheetData sheetId="11" refreshError="1"/>
      <sheetData sheetId="12" refreshError="1"/>
      <sheetData sheetId="13" refreshError="1">
        <row r="5">
          <cell r="A5">
            <v>9.9999999999999998E-13</v>
          </cell>
          <cell r="B5">
            <v>300</v>
          </cell>
          <cell r="C5">
            <v>10.40970032696835</v>
          </cell>
          <cell r="E5">
            <v>9.9999999999999998E-13</v>
          </cell>
          <cell r="F5">
            <v>300</v>
          </cell>
          <cell r="G5">
            <v>10.40970032696835</v>
          </cell>
          <cell r="H5">
            <v>150</v>
          </cell>
          <cell r="I5">
            <v>10.40970032696835</v>
          </cell>
          <cell r="J5">
            <v>450</v>
          </cell>
          <cell r="K5">
            <v>10.40970032696835</v>
          </cell>
        </row>
        <row r="6">
          <cell r="A6">
            <v>400</v>
          </cell>
          <cell r="B6">
            <v>650</v>
          </cell>
          <cell r="C6">
            <v>166.21485073562772</v>
          </cell>
          <cell r="E6">
            <v>400</v>
          </cell>
          <cell r="F6">
            <v>650</v>
          </cell>
          <cell r="G6">
            <v>166.21485073562772</v>
          </cell>
          <cell r="H6">
            <v>500</v>
          </cell>
          <cell r="I6">
            <v>146.26906864735238</v>
          </cell>
          <cell r="J6">
            <v>800</v>
          </cell>
          <cell r="K6">
            <v>186.16063282390306</v>
          </cell>
        </row>
        <row r="7">
          <cell r="A7">
            <v>1800</v>
          </cell>
          <cell r="B7">
            <v>900</v>
          </cell>
          <cell r="C7">
            <v>228.04244308001134</v>
          </cell>
          <cell r="E7">
            <v>1800</v>
          </cell>
          <cell r="F7">
            <v>900</v>
          </cell>
          <cell r="G7">
            <v>228.04244308001134</v>
          </cell>
          <cell r="H7">
            <v>720</v>
          </cell>
          <cell r="I7">
            <v>220.44102831067764</v>
          </cell>
          <cell r="J7">
            <v>1080</v>
          </cell>
          <cell r="K7">
            <v>235.64385784934507</v>
          </cell>
        </row>
        <row r="8">
          <cell r="A8">
            <v>25000</v>
          </cell>
          <cell r="B8">
            <v>1500</v>
          </cell>
          <cell r="C8">
            <v>180.33688011112039</v>
          </cell>
          <cell r="E8">
            <v>25000</v>
          </cell>
          <cell r="F8">
            <v>1500</v>
          </cell>
          <cell r="G8">
            <v>180.33688011112039</v>
          </cell>
          <cell r="H8">
            <v>1300</v>
          </cell>
          <cell r="I8">
            <v>180.33688011112039</v>
          </cell>
          <cell r="J8">
            <v>1700</v>
          </cell>
          <cell r="K8">
            <v>180.33688011112039</v>
          </cell>
        </row>
        <row r="9">
          <cell r="A9">
            <v>100000</v>
          </cell>
          <cell r="B9">
            <v>1750</v>
          </cell>
          <cell r="C9">
            <v>80.773541492749573</v>
          </cell>
          <cell r="E9">
            <v>100000</v>
          </cell>
          <cell r="F9">
            <v>1750</v>
          </cell>
          <cell r="G9">
            <v>80.773541492749573</v>
          </cell>
          <cell r="H9">
            <v>1550</v>
          </cell>
          <cell r="I9">
            <v>93.200240183941816</v>
          </cell>
          <cell r="J9">
            <v>1950</v>
          </cell>
          <cell r="K9">
            <v>62.133493455961208</v>
          </cell>
        </row>
        <row r="10">
          <cell r="A10">
            <v>500000</v>
          </cell>
          <cell r="B10">
            <v>1880</v>
          </cell>
          <cell r="C10">
            <v>22.844904845431596</v>
          </cell>
          <cell r="E10">
            <v>500000</v>
          </cell>
          <cell r="F10">
            <v>1880</v>
          </cell>
          <cell r="G10">
            <v>22.844904845431596</v>
          </cell>
          <cell r="H10">
            <v>1700</v>
          </cell>
          <cell r="I10">
            <v>57.112262113578993</v>
          </cell>
          <cell r="J10">
            <v>2050</v>
          </cell>
          <cell r="K10">
            <v>0</v>
          </cell>
        </row>
        <row r="11">
          <cell r="A11">
            <v>1200000</v>
          </cell>
          <cell r="B11">
            <v>1900</v>
          </cell>
          <cell r="C11">
            <v>22.407100588622665</v>
          </cell>
          <cell r="E11">
            <v>1200000</v>
          </cell>
          <cell r="F11">
            <v>1900</v>
          </cell>
          <cell r="G11">
            <v>22.407100588622665</v>
          </cell>
          <cell r="H11">
            <v>1750</v>
          </cell>
          <cell r="I11">
            <v>22.407100588622665</v>
          </cell>
          <cell r="J11">
            <v>2050</v>
          </cell>
          <cell r="K11">
            <v>22.407100588622665</v>
          </cell>
        </row>
        <row r="12">
          <cell r="A12">
            <v>1500000</v>
          </cell>
          <cell r="B12">
            <v>1905</v>
          </cell>
          <cell r="E12">
            <v>1500000</v>
          </cell>
          <cell r="F12">
            <v>1905</v>
          </cell>
          <cell r="H12">
            <v>1755</v>
          </cell>
          <cell r="J12">
            <v>2055</v>
          </cell>
        </row>
        <row r="17">
          <cell r="F17">
            <v>1.52</v>
          </cell>
        </row>
        <row r="18">
          <cell r="F18">
            <v>0.85699999999999998</v>
          </cell>
        </row>
      </sheetData>
      <sheetData sheetId="14" refreshError="1">
        <row r="4">
          <cell r="AK4">
            <v>2</v>
          </cell>
        </row>
        <row r="5">
          <cell r="AK5" t="str">
            <v>Bh_NB_individuell</v>
          </cell>
        </row>
      </sheetData>
      <sheetData sheetId="15" refreshError="1"/>
      <sheetData sheetId="16" refreshError="1"/>
      <sheetData sheetId="17" refreshError="1">
        <row r="4">
          <cell r="C4">
            <v>6600000</v>
          </cell>
        </row>
        <row r="5">
          <cell r="C5">
            <v>0.7</v>
          </cell>
        </row>
        <row r="17">
          <cell r="C17">
            <v>3200</v>
          </cell>
        </row>
        <row r="18">
          <cell r="C18">
            <v>0.8</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NNE_Gas_LG_2007_06_01"/>
      <sheetName val="NNE_Gas_LP_2007_06_01"/>
      <sheetName val="NNE_MuA_2007_02_01"/>
    </sheetNames>
    <sheetDataSet>
      <sheetData sheetId="0" refreshError="1">
        <row r="1">
          <cell r="B1">
            <v>0.19</v>
          </cell>
        </row>
        <row r="3">
          <cell r="B3">
            <v>0.18099999999999999</v>
          </cell>
        </row>
      </sheetData>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_Jahreskunden"/>
      <sheetName val="PB_Lastgangkunden"/>
      <sheetName val="PB_MuA"/>
      <sheetName val="Abfrage SMWA"/>
      <sheetName val="Tabelle2"/>
      <sheetName val="Tabelle3"/>
    </sheetNames>
    <sheetDataSet>
      <sheetData sheetId="0" refreshError="1"/>
      <sheetData sheetId="1" refreshError="1">
        <row r="11">
          <cell r="F11">
            <v>0.307</v>
          </cell>
        </row>
        <row r="12">
          <cell r="F12">
            <v>0.246</v>
          </cell>
        </row>
        <row r="13">
          <cell r="F13">
            <v>0.222</v>
          </cell>
        </row>
        <row r="14">
          <cell r="F14">
            <v>0.189</v>
          </cell>
        </row>
        <row r="15">
          <cell r="F15">
            <v>0.16</v>
          </cell>
        </row>
        <row r="16">
          <cell r="F16">
            <v>0.14199999999999999</v>
          </cell>
        </row>
        <row r="17">
          <cell r="F17">
            <v>0.123</v>
          </cell>
        </row>
        <row r="18">
          <cell r="F18">
            <v>0.106</v>
          </cell>
        </row>
        <row r="19">
          <cell r="F19">
            <v>0.09</v>
          </cell>
        </row>
        <row r="20">
          <cell r="F20">
            <v>7.5999999999999998E-2</v>
          </cell>
        </row>
        <row r="21">
          <cell r="F21">
            <v>6.5000000000000002E-2</v>
          </cell>
        </row>
        <row r="30">
          <cell r="F30">
            <v>11.684673079812953</v>
          </cell>
        </row>
        <row r="31">
          <cell r="F31">
            <v>9.2100000000000009</v>
          </cell>
        </row>
        <row r="32">
          <cell r="F32">
            <v>8.25</v>
          </cell>
        </row>
        <row r="33">
          <cell r="F33">
            <v>7</v>
          </cell>
        </row>
        <row r="34">
          <cell r="F34">
            <v>5.92</v>
          </cell>
        </row>
        <row r="35">
          <cell r="F35">
            <v>5.21</v>
          </cell>
        </row>
        <row r="36">
          <cell r="F36">
            <v>4.51</v>
          </cell>
        </row>
        <row r="37">
          <cell r="F37">
            <v>3.83</v>
          </cell>
        </row>
        <row r="38">
          <cell r="F38">
            <v>3.22</v>
          </cell>
        </row>
        <row r="39">
          <cell r="F39">
            <v>2.69</v>
          </cell>
        </row>
        <row r="40">
          <cell r="F40">
            <v>2.2799999999999998</v>
          </cell>
        </row>
        <row r="41">
          <cell r="F41">
            <v>1.93</v>
          </cell>
        </row>
        <row r="42">
          <cell r="F42">
            <v>1.65</v>
          </cell>
        </row>
      </sheetData>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I125"/>
  <sheetViews>
    <sheetView showGridLines="0" tabSelected="1" zoomScale="95" workbookViewId="0">
      <selection activeCell="C14" sqref="C14"/>
    </sheetView>
  </sheetViews>
  <sheetFormatPr baseColWidth="10" defaultColWidth="11.42578125" defaultRowHeight="12.75" x14ac:dyDescent="0.2"/>
  <cols>
    <col min="1" max="1" width="73.42578125" style="2" customWidth="1"/>
    <col min="2" max="5" width="18.5703125" style="2" customWidth="1"/>
    <col min="6" max="6" width="13.42578125" style="2" bestFit="1" customWidth="1"/>
    <col min="7" max="16384" width="11.42578125" style="2"/>
  </cols>
  <sheetData>
    <row r="1" spans="1:240" ht="33" customHeight="1" x14ac:dyDescent="0.2">
      <c r="A1" s="114" t="s">
        <v>8</v>
      </c>
      <c r="B1" s="114"/>
      <c r="C1" s="114"/>
      <c r="D1" s="1"/>
      <c r="E1" s="1"/>
    </row>
    <row r="2" spans="1:240" ht="33" customHeight="1" x14ac:dyDescent="0.2">
      <c r="A2" s="115" t="s">
        <v>9</v>
      </c>
      <c r="B2" s="115"/>
      <c r="C2" s="115"/>
      <c r="D2" s="1"/>
      <c r="E2" s="26"/>
    </row>
    <row r="3" spans="1:240" ht="18.75" customHeight="1" x14ac:dyDescent="0.2">
      <c r="A3" s="116" t="s">
        <v>98</v>
      </c>
      <c r="B3" s="116"/>
      <c r="C3" s="116"/>
      <c r="D3" s="1"/>
      <c r="E3" s="26"/>
    </row>
    <row r="4" spans="1:240" ht="18.75" customHeight="1" x14ac:dyDescent="0.2">
      <c r="A4" s="116" t="s">
        <v>28</v>
      </c>
      <c r="B4" s="116"/>
      <c r="C4" s="116"/>
      <c r="D4" s="1"/>
      <c r="E4" s="26"/>
    </row>
    <row r="5" spans="1:240" s="13" customFormat="1" ht="23.25" customHeight="1" x14ac:dyDescent="0.2">
      <c r="A5" s="14"/>
      <c r="B5" s="16"/>
      <c r="C5" s="16"/>
      <c r="D5" s="15"/>
      <c r="E5" s="15"/>
    </row>
    <row r="6" spans="1:240" s="13" customFormat="1" ht="23.25" customHeight="1" x14ac:dyDescent="0.2">
      <c r="A6" s="12" t="s">
        <v>26</v>
      </c>
      <c r="B6" s="16"/>
      <c r="C6" s="16"/>
      <c r="D6" s="15"/>
      <c r="E6" s="15"/>
    </row>
    <row r="7" spans="1:240" s="13" customFormat="1" ht="23.25" customHeight="1" x14ac:dyDescent="0.2">
      <c r="A7" s="14"/>
      <c r="B7" s="16"/>
      <c r="C7" s="16"/>
      <c r="D7" s="15"/>
      <c r="E7" s="15"/>
    </row>
    <row r="8" spans="1:240" s="7" customFormat="1" ht="24" customHeight="1" x14ac:dyDescent="0.2">
      <c r="A8" s="42" t="s">
        <v>47</v>
      </c>
      <c r="B8" s="4"/>
      <c r="C8" s="5"/>
      <c r="D8" s="4"/>
      <c r="E8" s="5"/>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row>
    <row r="9" spans="1:240" s="1" customFormat="1" ht="18" customHeight="1" x14ac:dyDescent="0.2">
      <c r="A9" s="106" t="s">
        <v>14</v>
      </c>
      <c r="B9" s="108" t="s">
        <v>10</v>
      </c>
      <c r="C9" s="109"/>
      <c r="D9" s="108" t="s">
        <v>10</v>
      </c>
      <c r="E9" s="109"/>
    </row>
    <row r="10" spans="1:240" s="1" customFormat="1" ht="18" customHeight="1" x14ac:dyDescent="0.2">
      <c r="A10" s="117"/>
      <c r="B10" s="118">
        <v>2500</v>
      </c>
      <c r="C10" s="119"/>
      <c r="D10" s="120">
        <v>2500</v>
      </c>
      <c r="E10" s="121"/>
      <c r="F10" s="2"/>
    </row>
    <row r="11" spans="1:240" ht="36" customHeight="1" x14ac:dyDescent="0.2">
      <c r="A11" s="117"/>
      <c r="B11" s="33" t="s">
        <v>27</v>
      </c>
      <c r="C11" s="34" t="s">
        <v>0</v>
      </c>
      <c r="D11" s="33" t="s">
        <v>27</v>
      </c>
      <c r="E11" s="34" t="s">
        <v>0</v>
      </c>
    </row>
    <row r="12" spans="1:240" ht="18" customHeight="1" x14ac:dyDescent="0.2">
      <c r="A12" s="107"/>
      <c r="B12" s="35" t="s">
        <v>16</v>
      </c>
      <c r="C12" s="35" t="s">
        <v>7</v>
      </c>
      <c r="D12" s="35" t="s">
        <v>16</v>
      </c>
      <c r="E12" s="35" t="s">
        <v>7</v>
      </c>
    </row>
    <row r="13" spans="1:240" s="7" customFormat="1" ht="18" customHeight="1" x14ac:dyDescent="0.2">
      <c r="A13" s="36" t="s">
        <v>11</v>
      </c>
      <c r="B13" s="37">
        <v>14.76</v>
      </c>
      <c r="C13" s="37">
        <v>4.5599999999999996</v>
      </c>
      <c r="D13" s="37">
        <v>117.96</v>
      </c>
      <c r="E13" s="37">
        <v>0.43</v>
      </c>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row>
    <row r="14" spans="1:240" s="7" customFormat="1" ht="18" customHeight="1" x14ac:dyDescent="0.2">
      <c r="A14" s="38" t="s">
        <v>12</v>
      </c>
      <c r="B14" s="39">
        <v>18</v>
      </c>
      <c r="C14" s="39">
        <v>5.61</v>
      </c>
      <c r="D14" s="39">
        <v>155.88</v>
      </c>
      <c r="E14" s="39">
        <v>0.09</v>
      </c>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row>
    <row r="15" spans="1:240" s="7" customFormat="1" ht="18" customHeight="1" x14ac:dyDescent="0.2">
      <c r="A15" s="40" t="s">
        <v>13</v>
      </c>
      <c r="B15" s="41">
        <v>33.72</v>
      </c>
      <c r="C15" s="41">
        <v>5.5</v>
      </c>
      <c r="D15" s="41">
        <v>105.12</v>
      </c>
      <c r="E15" s="41">
        <v>2.65</v>
      </c>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row>
    <row r="16" spans="1:240" s="7" customFormat="1" ht="26.25" customHeight="1" x14ac:dyDescent="0.2">
      <c r="A16" s="85" t="s">
        <v>44</v>
      </c>
      <c r="B16" s="85"/>
      <c r="C16" s="85"/>
      <c r="D16" s="85"/>
      <c r="E16" s="85"/>
      <c r="F16" s="2"/>
      <c r="G16" s="2"/>
      <c r="H16" s="2"/>
      <c r="I16" s="2"/>
      <c r="J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row>
    <row r="17" spans="1:240" s="7" customFormat="1" ht="24" customHeight="1" x14ac:dyDescent="0.2">
      <c r="A17" s="17"/>
      <c r="B17" s="18"/>
      <c r="C17" s="18"/>
      <c r="D17" s="18"/>
      <c r="E17" s="18"/>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row>
    <row r="18" spans="1:240" s="7" customFormat="1" ht="24" customHeight="1" x14ac:dyDescent="0.2">
      <c r="A18" s="42" t="s">
        <v>48</v>
      </c>
      <c r="B18" s="8"/>
      <c r="C18" s="8"/>
      <c r="D18" s="8"/>
      <c r="E18" s="8"/>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row>
    <row r="19" spans="1:240" s="43" customFormat="1" ht="18" customHeight="1" x14ac:dyDescent="0.25">
      <c r="A19" s="106" t="s">
        <v>14</v>
      </c>
      <c r="B19" s="108" t="s">
        <v>15</v>
      </c>
      <c r="C19" s="109"/>
      <c r="D19" s="108" t="s">
        <v>0</v>
      </c>
      <c r="E19" s="109"/>
    </row>
    <row r="20" spans="1:240" s="43" customFormat="1" ht="18" customHeight="1" x14ac:dyDescent="0.25">
      <c r="A20" s="107"/>
      <c r="B20" s="110" t="s">
        <v>16</v>
      </c>
      <c r="C20" s="111"/>
      <c r="D20" s="110" t="s">
        <v>7</v>
      </c>
      <c r="E20" s="111"/>
    </row>
    <row r="21" spans="1:240" s="44" customFormat="1" ht="18" customHeight="1" x14ac:dyDescent="0.25">
      <c r="A21" s="36" t="s">
        <v>11</v>
      </c>
      <c r="B21" s="100">
        <f>ROUND(D13/6,2)</f>
        <v>19.66</v>
      </c>
      <c r="C21" s="101"/>
      <c r="D21" s="100">
        <f>E13</f>
        <v>0.43</v>
      </c>
      <c r="E21" s="101"/>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row>
    <row r="22" spans="1:240" s="44" customFormat="1" ht="18" customHeight="1" x14ac:dyDescent="0.25">
      <c r="A22" s="38" t="s">
        <v>12</v>
      </c>
      <c r="B22" s="112">
        <f t="shared" ref="B22:B23" si="0">ROUND(D14/6,2)</f>
        <v>25.98</v>
      </c>
      <c r="C22" s="113"/>
      <c r="D22" s="112">
        <f t="shared" ref="D22:D23" si="1">E14</f>
        <v>0.09</v>
      </c>
      <c r="E22" s="11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row>
    <row r="23" spans="1:240" s="44" customFormat="1" ht="18" customHeight="1" x14ac:dyDescent="0.25">
      <c r="A23" s="40" t="s">
        <v>13</v>
      </c>
      <c r="B23" s="104">
        <f t="shared" si="0"/>
        <v>17.52</v>
      </c>
      <c r="C23" s="105"/>
      <c r="D23" s="104">
        <f t="shared" si="1"/>
        <v>2.65</v>
      </c>
      <c r="E23" s="105"/>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row>
    <row r="24" spans="1:240" s="7" customFormat="1" ht="26.25" customHeight="1" x14ac:dyDescent="0.2">
      <c r="A24" s="85" t="s">
        <v>44</v>
      </c>
      <c r="B24" s="85"/>
      <c r="C24" s="85"/>
      <c r="D24" s="85"/>
      <c r="E24" s="85"/>
      <c r="F24" s="2"/>
      <c r="G24" s="2"/>
      <c r="H24" s="2"/>
      <c r="I24" s="2"/>
      <c r="J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row>
    <row r="25" spans="1:240" s="7" customFormat="1" ht="24" customHeight="1" x14ac:dyDescent="0.2">
      <c r="A25" s="29"/>
      <c r="B25" s="29"/>
      <c r="C25" s="29"/>
      <c r="D25" s="29"/>
      <c r="E25" s="29"/>
      <c r="F25" s="2"/>
      <c r="G25" s="2"/>
      <c r="H25" s="2"/>
      <c r="I25" s="2"/>
      <c r="J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row>
    <row r="26" spans="1:240" s="7" customFormat="1" ht="24" customHeight="1" x14ac:dyDescent="0.2">
      <c r="A26" s="42" t="s">
        <v>49</v>
      </c>
      <c r="B26" s="6"/>
      <c r="C26" s="6"/>
      <c r="D26" s="6"/>
      <c r="E26" s="4"/>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row>
    <row r="27" spans="1:240" s="44" customFormat="1" ht="18" customHeight="1" x14ac:dyDescent="0.25">
      <c r="A27" s="106" t="s">
        <v>17</v>
      </c>
      <c r="B27" s="108" t="s">
        <v>1</v>
      </c>
      <c r="C27" s="109"/>
      <c r="D27" s="108" t="s">
        <v>0</v>
      </c>
      <c r="E27" s="109"/>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row>
    <row r="28" spans="1:240" s="44" customFormat="1" ht="18" customHeight="1" x14ac:dyDescent="0.25">
      <c r="A28" s="107"/>
      <c r="B28" s="110" t="s">
        <v>2</v>
      </c>
      <c r="C28" s="111"/>
      <c r="D28" s="110" t="s">
        <v>7</v>
      </c>
      <c r="E28" s="111"/>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row>
    <row r="29" spans="1:240" s="45" customFormat="1" ht="18" customHeight="1" x14ac:dyDescent="0.25">
      <c r="A29" s="36" t="s">
        <v>29</v>
      </c>
      <c r="B29" s="100">
        <v>38.71</v>
      </c>
      <c r="C29" s="101"/>
      <c r="D29" s="100">
        <v>6.18</v>
      </c>
      <c r="E29" s="101"/>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row>
    <row r="30" spans="1:240" s="45" customFormat="1" ht="18" customHeight="1" x14ac:dyDescent="0.25">
      <c r="A30" s="46" t="s">
        <v>64</v>
      </c>
      <c r="B30" s="104">
        <v>38.71</v>
      </c>
      <c r="C30" s="105"/>
      <c r="D30" s="104">
        <v>3.09</v>
      </c>
      <c r="E30" s="105"/>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row>
    <row r="31" spans="1:240" s="7" customFormat="1" ht="24" customHeight="1" x14ac:dyDescent="0.2">
      <c r="A31" s="17"/>
      <c r="B31" s="18"/>
      <c r="C31" s="18"/>
      <c r="D31" s="18"/>
      <c r="E31" s="18"/>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row>
    <row r="32" spans="1:240" s="7" customFormat="1" ht="23.25" customHeight="1" x14ac:dyDescent="0.2">
      <c r="A32" s="17"/>
      <c r="B32" s="18"/>
      <c r="C32" s="18"/>
      <c r="D32" s="18"/>
      <c r="E32" s="18"/>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row>
    <row r="33" spans="1:243" s="7" customFormat="1" ht="23.25" customHeight="1" x14ac:dyDescent="0.2">
      <c r="A33" s="42" t="s">
        <v>51</v>
      </c>
      <c r="B33" s="18"/>
      <c r="C33" s="18"/>
      <c r="D33" s="18"/>
      <c r="E33" s="18"/>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row>
    <row r="34" spans="1:243" s="7" customFormat="1" ht="23.25" customHeight="1" x14ac:dyDescent="0.2">
      <c r="A34" s="3"/>
      <c r="B34" s="18"/>
      <c r="C34" s="18"/>
      <c r="D34" s="18"/>
      <c r="E34" s="18"/>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row>
    <row r="35" spans="1:243" s="24" customFormat="1" ht="18" customHeight="1" x14ac:dyDescent="0.2">
      <c r="A35" s="98"/>
      <c r="B35" s="99"/>
      <c r="C35" s="99"/>
      <c r="D35" s="94" t="s">
        <v>6</v>
      </c>
      <c r="E35" s="95"/>
      <c r="F35" s="22"/>
      <c r="G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row>
    <row r="36" spans="1:243" s="24" customFormat="1" ht="36" customHeight="1" x14ac:dyDescent="0.2">
      <c r="A36" s="92" t="s">
        <v>54</v>
      </c>
      <c r="B36" s="93"/>
      <c r="C36" s="93"/>
      <c r="D36" s="96">
        <v>0.97</v>
      </c>
      <c r="E36" s="97"/>
      <c r="F36" s="22"/>
      <c r="G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row>
    <row r="37" spans="1:243" s="22" customFormat="1" ht="36" customHeight="1" x14ac:dyDescent="0.2">
      <c r="A37" s="92" t="s">
        <v>55</v>
      </c>
      <c r="B37" s="93"/>
      <c r="C37" s="93"/>
      <c r="D37" s="96">
        <v>0.25</v>
      </c>
      <c r="E37" s="97"/>
    </row>
    <row r="38" spans="1:243" x14ac:dyDescent="0.2">
      <c r="A38" s="80" t="s">
        <v>40</v>
      </c>
      <c r="B38" s="80"/>
      <c r="C38" s="80"/>
      <c r="D38" s="80"/>
      <c r="E38" s="80"/>
    </row>
    <row r="39" spans="1:243" x14ac:dyDescent="0.2">
      <c r="A39" s="80" t="s">
        <v>41</v>
      </c>
      <c r="B39" s="80"/>
      <c r="C39" s="80"/>
      <c r="D39" s="80"/>
      <c r="E39" s="80"/>
    </row>
    <row r="40" spans="1:243" ht="23.25" customHeight="1" x14ac:dyDescent="0.2">
      <c r="A40" s="28"/>
      <c r="B40" s="28"/>
      <c r="C40" s="28"/>
      <c r="D40" s="28"/>
      <c r="E40" s="28"/>
    </row>
    <row r="41" spans="1:243" s="7" customFormat="1" ht="23.25" customHeight="1" x14ac:dyDescent="0.2">
      <c r="A41" s="17"/>
      <c r="B41" s="18"/>
      <c r="C41" s="18"/>
      <c r="D41" s="18"/>
      <c r="E41" s="18"/>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row>
    <row r="42" spans="1:243" s="7" customFormat="1" ht="23.25" customHeight="1" x14ac:dyDescent="0.2">
      <c r="A42" s="42" t="s">
        <v>52</v>
      </c>
      <c r="B42" s="18"/>
      <c r="C42" s="18"/>
      <c r="D42" s="18"/>
      <c r="E42" s="18"/>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row>
    <row r="43" spans="1:243" s="7" customFormat="1" ht="23.25" customHeight="1" x14ac:dyDescent="0.2">
      <c r="A43" s="27"/>
      <c r="B43" s="18"/>
      <c r="C43" s="18"/>
      <c r="D43" s="18"/>
      <c r="E43" s="18"/>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row>
    <row r="44" spans="1:243" s="7" customFormat="1" ht="23.25" customHeight="1" x14ac:dyDescent="0.2">
      <c r="A44" s="42" t="s">
        <v>34</v>
      </c>
      <c r="B44" s="18"/>
      <c r="C44" s="18"/>
      <c r="D44" s="18"/>
      <c r="E44" s="18"/>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row>
    <row r="45" spans="1:243" s="22" customFormat="1" ht="18" customHeight="1" x14ac:dyDescent="0.25">
      <c r="A45" s="47"/>
      <c r="B45" s="48"/>
      <c r="C45" s="49"/>
      <c r="D45" s="83" t="s">
        <v>7</v>
      </c>
      <c r="E45" s="84"/>
    </row>
    <row r="46" spans="1:243" s="22" customFormat="1" ht="18" customHeight="1" x14ac:dyDescent="0.25">
      <c r="A46" s="50" t="s">
        <v>35</v>
      </c>
      <c r="B46" s="51"/>
      <c r="C46" s="52"/>
      <c r="D46" s="90">
        <v>1.59</v>
      </c>
      <c r="E46" s="91"/>
    </row>
    <row r="47" spans="1:243" s="23" customFormat="1" ht="18" customHeight="1" x14ac:dyDescent="0.25">
      <c r="A47" s="50" t="s">
        <v>56</v>
      </c>
      <c r="B47" s="51"/>
      <c r="C47" s="52"/>
      <c r="D47" s="90">
        <v>0.61</v>
      </c>
      <c r="E47" s="91"/>
      <c r="F47" s="25"/>
      <c r="G47" s="25"/>
      <c r="H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row>
    <row r="48" spans="1:243" s="23" customFormat="1" ht="18" customHeight="1" x14ac:dyDescent="0.25">
      <c r="A48" s="50" t="s">
        <v>36</v>
      </c>
      <c r="B48" s="51"/>
      <c r="C48" s="52"/>
      <c r="D48" s="90">
        <v>0.11</v>
      </c>
      <c r="E48" s="91"/>
      <c r="F48" s="25"/>
      <c r="G48" s="25"/>
      <c r="H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row>
    <row r="49" spans="1:243" x14ac:dyDescent="0.2">
      <c r="A49" s="80" t="s">
        <v>45</v>
      </c>
      <c r="B49" s="80"/>
      <c r="C49" s="80"/>
      <c r="D49" s="80"/>
      <c r="E49" s="80"/>
    </row>
    <row r="50" spans="1:243" s="7" customFormat="1" ht="23.25" customHeight="1" x14ac:dyDescent="0.2">
      <c r="A50" s="17"/>
      <c r="B50" s="18"/>
      <c r="C50" s="18"/>
      <c r="D50" s="18"/>
      <c r="E50" s="18"/>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row>
    <row r="51" spans="1:243" s="7" customFormat="1" ht="23.25" customHeight="1" x14ac:dyDescent="0.2">
      <c r="A51" s="42" t="s">
        <v>57</v>
      </c>
      <c r="B51" s="18"/>
      <c r="C51" s="18"/>
      <c r="D51" s="18"/>
      <c r="E51" s="18"/>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row>
    <row r="52" spans="1:243" s="22" customFormat="1" ht="18" customHeight="1" x14ac:dyDescent="0.25">
      <c r="A52" s="47"/>
      <c r="B52" s="48"/>
      <c r="C52" s="49"/>
      <c r="D52" s="83" t="s">
        <v>7</v>
      </c>
      <c r="E52" s="84"/>
    </row>
    <row r="53" spans="1:243" s="23" customFormat="1" ht="18" customHeight="1" x14ac:dyDescent="0.25">
      <c r="A53" s="50" t="s">
        <v>3</v>
      </c>
      <c r="B53" s="51"/>
      <c r="C53" s="52"/>
      <c r="D53" s="88">
        <v>0.254</v>
      </c>
      <c r="E53" s="89"/>
      <c r="F53" s="25"/>
      <c r="G53" s="25"/>
      <c r="H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row>
    <row r="54" spans="1:243" x14ac:dyDescent="0.2">
      <c r="A54" s="82" t="s">
        <v>46</v>
      </c>
      <c r="B54" s="82"/>
      <c r="C54" s="82"/>
      <c r="D54" s="82"/>
      <c r="E54" s="82"/>
    </row>
    <row r="55" spans="1:243" ht="15" x14ac:dyDescent="0.2">
      <c r="A55" s="32" t="s">
        <v>38</v>
      </c>
      <c r="B55" s="10"/>
      <c r="C55" s="11"/>
      <c r="D55" s="1"/>
      <c r="E55" s="1"/>
    </row>
    <row r="56" spans="1:243" ht="15" x14ac:dyDescent="0.2">
      <c r="A56" s="32" t="s">
        <v>39</v>
      </c>
      <c r="B56" s="10"/>
      <c r="C56" s="11"/>
      <c r="D56" s="1"/>
      <c r="E56" s="1"/>
    </row>
    <row r="57" spans="1:243" s="7" customFormat="1" ht="23.25" customHeight="1" x14ac:dyDescent="0.2">
      <c r="A57" s="17"/>
      <c r="B57" s="18"/>
      <c r="C57" s="18"/>
      <c r="D57" s="18"/>
      <c r="E57" s="18"/>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row>
    <row r="58" spans="1:243" s="7" customFormat="1" ht="23.25" customHeight="1" x14ac:dyDescent="0.2">
      <c r="A58" s="42" t="s">
        <v>59</v>
      </c>
      <c r="B58" s="18"/>
      <c r="C58" s="18"/>
      <c r="D58" s="18"/>
      <c r="E58" s="18"/>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row>
    <row r="59" spans="1:243" s="22" customFormat="1" ht="18" customHeight="1" x14ac:dyDescent="0.25">
      <c r="A59" s="47"/>
      <c r="B59" s="48"/>
      <c r="C59" s="49"/>
      <c r="D59" s="86" t="s">
        <v>7</v>
      </c>
      <c r="E59" s="87"/>
    </row>
    <row r="60" spans="1:243" s="22" customFormat="1" ht="18" customHeight="1" x14ac:dyDescent="0.25">
      <c r="A60" s="50" t="s">
        <v>4</v>
      </c>
      <c r="B60" s="51"/>
      <c r="C60" s="52"/>
      <c r="D60" s="88">
        <v>0.432</v>
      </c>
      <c r="E60" s="89"/>
    </row>
    <row r="61" spans="1:243" s="22" customFormat="1" ht="18" customHeight="1" x14ac:dyDescent="0.25">
      <c r="A61" s="50" t="s">
        <v>5</v>
      </c>
      <c r="B61" s="51"/>
      <c r="C61" s="52"/>
      <c r="D61" s="88">
        <v>0.05</v>
      </c>
      <c r="E61" s="89"/>
    </row>
    <row r="62" spans="1:243" s="22" customFormat="1" ht="18" customHeight="1" x14ac:dyDescent="0.25">
      <c r="A62" s="50" t="s">
        <v>58</v>
      </c>
      <c r="B62" s="51"/>
      <c r="C62" s="52"/>
      <c r="D62" s="88">
        <v>2.5000000000000001E-2</v>
      </c>
      <c r="E62" s="89"/>
    </row>
    <row r="63" spans="1:243" x14ac:dyDescent="0.2">
      <c r="A63" s="82" t="s">
        <v>46</v>
      </c>
      <c r="B63" s="82"/>
      <c r="C63" s="82"/>
      <c r="D63" s="82"/>
      <c r="E63" s="82"/>
    </row>
    <row r="64" spans="1:243" ht="15" x14ac:dyDescent="0.2">
      <c r="A64" s="10" t="s">
        <v>91</v>
      </c>
      <c r="B64" s="10"/>
      <c r="C64" s="11"/>
      <c r="D64" s="1"/>
      <c r="E64" s="1"/>
    </row>
    <row r="65" spans="1:240" s="7" customFormat="1" ht="23.25" customHeight="1" x14ac:dyDescent="0.2">
      <c r="A65" s="17"/>
      <c r="B65" s="18"/>
      <c r="C65" s="18"/>
      <c r="D65" s="18"/>
      <c r="E65" s="18"/>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row>
    <row r="66" spans="1:240" s="7" customFormat="1" ht="23.25" customHeight="1" x14ac:dyDescent="0.2">
      <c r="A66" s="42" t="s">
        <v>60</v>
      </c>
      <c r="B66" s="18"/>
      <c r="C66" s="18"/>
      <c r="D66" s="18"/>
      <c r="E66" s="18"/>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row>
    <row r="67" spans="1:240" s="22" customFormat="1" ht="18" customHeight="1" x14ac:dyDescent="0.25">
      <c r="A67" s="47"/>
      <c r="B67" s="48"/>
      <c r="C67" s="49"/>
      <c r="D67" s="83" t="s">
        <v>7</v>
      </c>
      <c r="E67" s="84"/>
    </row>
    <row r="68" spans="1:240" s="22" customFormat="1" ht="18" customHeight="1" x14ac:dyDescent="0.25">
      <c r="A68" s="50" t="s">
        <v>3</v>
      </c>
      <c r="B68" s="51"/>
      <c r="C68" s="52"/>
      <c r="D68" s="102">
        <v>0.39500000000000002</v>
      </c>
      <c r="E68" s="103"/>
    </row>
    <row r="69" spans="1:240" x14ac:dyDescent="0.2">
      <c r="A69" s="82" t="s">
        <v>46</v>
      </c>
      <c r="B69" s="82"/>
      <c r="C69" s="82"/>
      <c r="D69" s="82"/>
      <c r="E69" s="82"/>
    </row>
    <row r="70" spans="1:240" ht="15" x14ac:dyDescent="0.2">
      <c r="A70" s="32" t="s">
        <v>92</v>
      </c>
      <c r="B70" s="10"/>
      <c r="C70" s="11"/>
      <c r="D70" s="1"/>
      <c r="E70" s="1"/>
    </row>
    <row r="71" spans="1:240" ht="15" x14ac:dyDescent="0.2">
      <c r="A71" s="32" t="s">
        <v>93</v>
      </c>
      <c r="B71" s="10"/>
      <c r="C71" s="11"/>
      <c r="D71" s="1"/>
      <c r="E71" s="1"/>
    </row>
    <row r="72" spans="1:240" ht="15" x14ac:dyDescent="0.2">
      <c r="A72" s="32" t="s">
        <v>94</v>
      </c>
      <c r="B72" s="10"/>
      <c r="C72" s="11"/>
      <c r="D72" s="1"/>
      <c r="E72" s="1"/>
    </row>
    <row r="73" spans="1:240" s="7" customFormat="1" ht="23.25" customHeight="1" x14ac:dyDescent="0.2">
      <c r="A73" s="17"/>
      <c r="B73" s="18"/>
      <c r="C73" s="18"/>
      <c r="D73" s="18"/>
      <c r="E73" s="18"/>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row>
    <row r="74" spans="1:240" s="7" customFormat="1" ht="23.25" customHeight="1" x14ac:dyDescent="0.2">
      <c r="A74" s="42" t="s">
        <v>61</v>
      </c>
      <c r="B74" s="18"/>
      <c r="C74" s="18"/>
      <c r="D74" s="18"/>
      <c r="E74" s="18"/>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row>
    <row r="75" spans="1:240" s="22" customFormat="1" ht="18" customHeight="1" x14ac:dyDescent="0.25">
      <c r="A75" s="47"/>
      <c r="B75" s="48"/>
      <c r="C75" s="49"/>
      <c r="D75" s="94" t="s">
        <v>7</v>
      </c>
      <c r="E75" s="95"/>
    </row>
    <row r="76" spans="1:240" s="22" customFormat="1" ht="18" customHeight="1" x14ac:dyDescent="0.25">
      <c r="A76" s="50" t="s">
        <v>3</v>
      </c>
      <c r="B76" s="51"/>
      <c r="C76" s="52"/>
      <c r="D76" s="102">
        <v>8.9999999999999993E-3</v>
      </c>
      <c r="E76" s="103"/>
    </row>
    <row r="77" spans="1:240" x14ac:dyDescent="0.2">
      <c r="A77" s="82" t="s">
        <v>46</v>
      </c>
      <c r="B77" s="82"/>
      <c r="C77" s="82"/>
      <c r="D77" s="82"/>
      <c r="E77" s="82"/>
    </row>
    <row r="78" spans="1:240" s="7" customFormat="1" ht="23.25" customHeight="1" x14ac:dyDescent="0.2">
      <c r="A78" s="17"/>
      <c r="B78" s="18"/>
      <c r="C78" s="18"/>
      <c r="D78" s="18"/>
      <c r="E78" s="18"/>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row>
    <row r="79" spans="1:240" s="7" customFormat="1" ht="23.25" customHeight="1" x14ac:dyDescent="0.2">
      <c r="A79" s="17"/>
      <c r="B79" s="18"/>
      <c r="C79" s="18"/>
      <c r="D79" s="18"/>
      <c r="E79" s="18"/>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row>
    <row r="80" spans="1:240" s="7" customFormat="1" ht="24" customHeight="1" x14ac:dyDescent="0.2">
      <c r="A80" s="42" t="s">
        <v>53</v>
      </c>
      <c r="B80" s="8"/>
      <c r="C80" s="8"/>
      <c r="D80" s="8"/>
      <c r="E80" s="8"/>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row>
    <row r="81" spans="1:240" s="7" customFormat="1" ht="24" customHeight="1" x14ac:dyDescent="0.2">
      <c r="A81" s="3"/>
      <c r="B81" s="8"/>
      <c r="C81" s="8"/>
      <c r="D81" s="8"/>
      <c r="E81" s="8"/>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row>
    <row r="82" spans="1:240" s="7" customFormat="1" ht="24" customHeight="1" x14ac:dyDescent="0.2">
      <c r="A82" s="42" t="s">
        <v>18</v>
      </c>
      <c r="B82" s="8"/>
      <c r="C82" s="8"/>
      <c r="D82" s="8"/>
      <c r="E82" s="8"/>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row>
    <row r="83" spans="1:240" s="23" customFormat="1" ht="18" customHeight="1" x14ac:dyDescent="0.2">
      <c r="A83" s="53"/>
      <c r="B83" s="54"/>
      <c r="C83" s="55"/>
      <c r="D83" s="122" t="s">
        <v>62</v>
      </c>
      <c r="E83" s="123"/>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c r="FO83" s="22"/>
      <c r="FP83" s="22"/>
      <c r="FQ83" s="22"/>
      <c r="FR83" s="22"/>
      <c r="FS83" s="22"/>
      <c r="FT83" s="22"/>
      <c r="FU83" s="22"/>
      <c r="FV83" s="22"/>
      <c r="FW83" s="22"/>
      <c r="FX83" s="22"/>
      <c r="FY83" s="22"/>
      <c r="FZ83" s="22"/>
      <c r="GA83" s="22"/>
      <c r="GB83" s="22"/>
      <c r="GC83" s="22"/>
      <c r="GD83" s="22"/>
      <c r="GE83" s="22"/>
      <c r="GF83" s="22"/>
      <c r="GG83" s="22"/>
      <c r="GH83" s="22"/>
      <c r="GI83" s="22"/>
      <c r="GJ83" s="22"/>
      <c r="GK83" s="22"/>
      <c r="GL83" s="22"/>
      <c r="GM83" s="22"/>
      <c r="GN83" s="22"/>
      <c r="GO83" s="22"/>
      <c r="GP83" s="22"/>
      <c r="GQ83" s="22"/>
      <c r="GR83" s="22"/>
      <c r="GS83" s="22"/>
      <c r="GT83" s="22"/>
      <c r="GU83" s="22"/>
      <c r="GV83" s="22"/>
      <c r="GW83" s="22"/>
      <c r="GX83" s="22"/>
      <c r="GY83" s="22"/>
      <c r="GZ83" s="22"/>
      <c r="HA83" s="22"/>
      <c r="HB83" s="22"/>
      <c r="HC83" s="22"/>
      <c r="HD83" s="22"/>
      <c r="HE83" s="22"/>
      <c r="HF83" s="22"/>
      <c r="HG83" s="22"/>
      <c r="HH83" s="22"/>
      <c r="HI83" s="22"/>
      <c r="HJ83" s="22"/>
      <c r="HK83" s="22"/>
      <c r="HL83" s="22"/>
      <c r="HM83" s="22"/>
      <c r="HN83" s="22"/>
      <c r="HO83" s="22"/>
      <c r="HP83" s="22"/>
      <c r="HQ83" s="22"/>
      <c r="HR83" s="22"/>
      <c r="HS83" s="22"/>
      <c r="HT83" s="22"/>
      <c r="HU83" s="22"/>
      <c r="HV83" s="22"/>
      <c r="HW83" s="22"/>
      <c r="HX83" s="22"/>
      <c r="HY83" s="22"/>
      <c r="HZ83" s="22"/>
      <c r="IA83" s="22"/>
      <c r="IB83" s="22"/>
      <c r="IC83" s="22"/>
      <c r="ID83" s="22"/>
      <c r="IE83" s="22"/>
      <c r="IF83" s="22"/>
    </row>
    <row r="84" spans="1:240" s="23" customFormat="1" ht="18" customHeight="1" x14ac:dyDescent="0.2">
      <c r="A84" s="56"/>
      <c r="B84" s="57"/>
      <c r="C84" s="58"/>
      <c r="D84" s="124" t="s">
        <v>63</v>
      </c>
      <c r="E84" s="125"/>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c r="FO84" s="22"/>
      <c r="FP84" s="22"/>
      <c r="FQ84" s="22"/>
      <c r="FR84" s="22"/>
      <c r="FS84" s="22"/>
      <c r="FT84" s="22"/>
      <c r="FU84" s="22"/>
      <c r="FV84" s="22"/>
      <c r="FW84" s="22"/>
      <c r="FX84" s="22"/>
      <c r="FY84" s="22"/>
      <c r="FZ84" s="22"/>
      <c r="GA84" s="22"/>
      <c r="GB84" s="22"/>
      <c r="GC84" s="22"/>
      <c r="GD84" s="22"/>
      <c r="GE84" s="22"/>
      <c r="GF84" s="22"/>
      <c r="GG84" s="22"/>
      <c r="GH84" s="22"/>
      <c r="GI84" s="22"/>
      <c r="GJ84" s="22"/>
      <c r="GK84" s="22"/>
      <c r="GL84" s="22"/>
      <c r="GM84" s="22"/>
      <c r="GN84" s="22"/>
      <c r="GO84" s="22"/>
      <c r="GP84" s="22"/>
      <c r="GQ84" s="22"/>
      <c r="GR84" s="22"/>
      <c r="GS84" s="22"/>
      <c r="GT84" s="22"/>
      <c r="GU84" s="22"/>
      <c r="GV84" s="22"/>
      <c r="GW84" s="22"/>
      <c r="GX84" s="22"/>
      <c r="GY84" s="22"/>
      <c r="GZ84" s="22"/>
      <c r="HA84" s="22"/>
      <c r="HB84" s="22"/>
      <c r="HC84" s="22"/>
      <c r="HD84" s="22"/>
      <c r="HE84" s="22"/>
      <c r="HF84" s="22"/>
      <c r="HG84" s="22"/>
      <c r="HH84" s="22"/>
      <c r="HI84" s="22"/>
      <c r="HJ84" s="22"/>
      <c r="HK84" s="22"/>
      <c r="HL84" s="22"/>
      <c r="HM84" s="22"/>
      <c r="HN84" s="22"/>
      <c r="HO84" s="22"/>
      <c r="HP84" s="22"/>
      <c r="HQ84" s="22"/>
      <c r="HR84" s="22"/>
      <c r="HS84" s="22"/>
      <c r="HT84" s="22"/>
      <c r="HU84" s="22"/>
      <c r="HV84" s="22"/>
      <c r="HW84" s="22"/>
      <c r="HX84" s="22"/>
      <c r="HY84" s="22"/>
      <c r="HZ84" s="22"/>
      <c r="IA84" s="22"/>
      <c r="IB84" s="22"/>
      <c r="IC84" s="22"/>
      <c r="ID84" s="22"/>
      <c r="IE84" s="22"/>
      <c r="IF84" s="22"/>
    </row>
    <row r="85" spans="1:240" s="23" customFormat="1" ht="18" customHeight="1" x14ac:dyDescent="0.25">
      <c r="A85" s="59" t="s">
        <v>30</v>
      </c>
      <c r="B85" s="60"/>
      <c r="C85" s="61"/>
      <c r="D85" s="100">
        <v>326.76</v>
      </c>
      <c r="E85" s="101"/>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c r="FO85" s="22"/>
      <c r="FP85" s="22"/>
      <c r="FQ85" s="22"/>
      <c r="FR85" s="22"/>
      <c r="FS85" s="22"/>
      <c r="FT85" s="22"/>
      <c r="FU85" s="22"/>
      <c r="FV85" s="22"/>
      <c r="FW85" s="22"/>
      <c r="FX85" s="22"/>
      <c r="FY85" s="22"/>
      <c r="FZ85" s="22"/>
      <c r="GA85" s="22"/>
      <c r="GB85" s="22"/>
      <c r="GC85" s="22"/>
      <c r="GD85" s="22"/>
      <c r="GE85" s="22"/>
      <c r="GF85" s="22"/>
      <c r="GG85" s="22"/>
      <c r="GH85" s="22"/>
      <c r="GI85" s="22"/>
      <c r="GJ85" s="22"/>
      <c r="GK85" s="22"/>
      <c r="GL85" s="22"/>
      <c r="GM85" s="22"/>
      <c r="GN85" s="22"/>
      <c r="GO85" s="22"/>
      <c r="GP85" s="22"/>
      <c r="GQ85" s="22"/>
      <c r="GR85" s="22"/>
      <c r="GS85" s="22"/>
      <c r="GT85" s="22"/>
      <c r="GU85" s="22"/>
      <c r="GV85" s="22"/>
      <c r="GW85" s="22"/>
      <c r="GX85" s="22"/>
      <c r="GY85" s="22"/>
      <c r="GZ85" s="22"/>
      <c r="HA85" s="22"/>
      <c r="HB85" s="22"/>
      <c r="HC85" s="22"/>
      <c r="HD85" s="22"/>
      <c r="HE85" s="22"/>
      <c r="HF85" s="22"/>
      <c r="HG85" s="22"/>
      <c r="HH85" s="22"/>
      <c r="HI85" s="22"/>
      <c r="HJ85" s="22"/>
      <c r="HK85" s="22"/>
      <c r="HL85" s="22"/>
      <c r="HM85" s="22"/>
      <c r="HN85" s="22"/>
      <c r="HO85" s="22"/>
      <c r="HP85" s="22"/>
      <c r="HQ85" s="22"/>
      <c r="HR85" s="22"/>
      <c r="HS85" s="22"/>
      <c r="HT85" s="22"/>
      <c r="HU85" s="22"/>
      <c r="HV85" s="22"/>
      <c r="HW85" s="22"/>
      <c r="HX85" s="22"/>
      <c r="HY85" s="22"/>
      <c r="HZ85" s="22"/>
      <c r="IA85" s="22"/>
      <c r="IB85" s="22"/>
      <c r="IC85" s="22"/>
      <c r="ID85" s="22"/>
      <c r="IE85" s="22"/>
      <c r="IF85" s="22"/>
    </row>
    <row r="86" spans="1:240" s="23" customFormat="1" ht="18" customHeight="1" x14ac:dyDescent="0.25">
      <c r="A86" s="62" t="s">
        <v>31</v>
      </c>
      <c r="B86" s="63"/>
      <c r="C86" s="64"/>
      <c r="D86" s="104">
        <v>326.76</v>
      </c>
      <c r="E86" s="105"/>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c r="FO86" s="22"/>
      <c r="FP86" s="22"/>
      <c r="FQ86" s="22"/>
      <c r="FR86" s="22"/>
      <c r="FS86" s="22"/>
      <c r="FT86" s="22"/>
      <c r="FU86" s="22"/>
      <c r="FV86" s="22"/>
      <c r="FW86" s="22"/>
      <c r="FX86" s="22"/>
      <c r="FY86" s="22"/>
      <c r="FZ86" s="22"/>
      <c r="GA86" s="22"/>
      <c r="GB86" s="22"/>
      <c r="GC86" s="22"/>
      <c r="GD86" s="22"/>
      <c r="GE86" s="22"/>
      <c r="GF86" s="22"/>
      <c r="GG86" s="22"/>
      <c r="GH86" s="22"/>
      <c r="GI86" s="22"/>
      <c r="GJ86" s="22"/>
      <c r="GK86" s="22"/>
      <c r="GL86" s="22"/>
      <c r="GM86" s="22"/>
      <c r="GN86" s="22"/>
      <c r="GO86" s="22"/>
      <c r="GP86" s="22"/>
      <c r="GQ86" s="22"/>
      <c r="GR86" s="22"/>
      <c r="GS86" s="22"/>
      <c r="GT86" s="22"/>
      <c r="GU86" s="22"/>
      <c r="GV86" s="22"/>
      <c r="GW86" s="22"/>
      <c r="GX86" s="22"/>
      <c r="GY86" s="22"/>
      <c r="GZ86" s="22"/>
      <c r="HA86" s="22"/>
      <c r="HB86" s="22"/>
      <c r="HC86" s="22"/>
      <c r="HD86" s="22"/>
      <c r="HE86" s="22"/>
      <c r="HF86" s="22"/>
      <c r="HG86" s="22"/>
      <c r="HH86" s="22"/>
      <c r="HI86" s="22"/>
      <c r="HJ86" s="22"/>
      <c r="HK86" s="22"/>
      <c r="HL86" s="22"/>
      <c r="HM86" s="22"/>
      <c r="HN86" s="22"/>
      <c r="HO86" s="22"/>
      <c r="HP86" s="22"/>
      <c r="HQ86" s="22"/>
      <c r="HR86" s="22"/>
      <c r="HS86" s="22"/>
      <c r="HT86" s="22"/>
      <c r="HU86" s="22"/>
      <c r="HV86" s="22"/>
      <c r="HW86" s="22"/>
      <c r="HX86" s="22"/>
      <c r="HY86" s="22"/>
      <c r="HZ86" s="22"/>
      <c r="IA86" s="22"/>
      <c r="IB86" s="22"/>
      <c r="IC86" s="22"/>
      <c r="ID86" s="22"/>
      <c r="IE86" s="22"/>
      <c r="IF86" s="22"/>
    </row>
    <row r="87" spans="1:240" s="7" customFormat="1" ht="23.25" customHeight="1" x14ac:dyDescent="0.2">
      <c r="A87" s="85"/>
      <c r="B87" s="85"/>
      <c r="C87" s="85"/>
      <c r="D87" s="85"/>
      <c r="E87" s="85"/>
      <c r="F87" s="2"/>
      <c r="G87" s="2"/>
      <c r="H87" s="2"/>
      <c r="I87" s="2"/>
      <c r="J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row>
    <row r="88" spans="1:240" s="7" customFormat="1" ht="24" customHeight="1" x14ac:dyDescent="0.2">
      <c r="A88" s="42" t="s">
        <v>19</v>
      </c>
      <c r="B88" s="78"/>
      <c r="C88" s="78"/>
      <c r="D88" s="78"/>
      <c r="E88" s="4"/>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row>
    <row r="89" spans="1:240" s="23" customFormat="1" ht="18" customHeight="1" x14ac:dyDescent="0.2">
      <c r="A89" s="53"/>
      <c r="B89" s="54"/>
      <c r="C89" s="55"/>
      <c r="D89" s="122" t="s">
        <v>62</v>
      </c>
      <c r="E89" s="123"/>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c r="FO89" s="22"/>
      <c r="FP89" s="22"/>
      <c r="FQ89" s="22"/>
      <c r="FR89" s="22"/>
      <c r="FS89" s="22"/>
      <c r="FT89" s="22"/>
      <c r="FU89" s="22"/>
      <c r="FV89" s="22"/>
      <c r="FW89" s="22"/>
      <c r="FX89" s="22"/>
      <c r="FY89" s="22"/>
      <c r="FZ89" s="22"/>
      <c r="GA89" s="22"/>
      <c r="GB89" s="22"/>
      <c r="GC89" s="22"/>
      <c r="GD89" s="22"/>
      <c r="GE89" s="22"/>
      <c r="GF89" s="22"/>
      <c r="GG89" s="22"/>
      <c r="GH89" s="22"/>
      <c r="GI89" s="22"/>
      <c r="GJ89" s="22"/>
      <c r="GK89" s="22"/>
      <c r="GL89" s="22"/>
      <c r="GM89" s="22"/>
      <c r="GN89" s="22"/>
      <c r="GO89" s="22"/>
      <c r="GP89" s="22"/>
      <c r="GQ89" s="22"/>
      <c r="GR89" s="22"/>
      <c r="GS89" s="22"/>
      <c r="GT89" s="22"/>
      <c r="GU89" s="22"/>
      <c r="GV89" s="22"/>
      <c r="GW89" s="22"/>
      <c r="GX89" s="22"/>
      <c r="GY89" s="22"/>
      <c r="GZ89" s="22"/>
      <c r="HA89" s="22"/>
      <c r="HB89" s="22"/>
      <c r="HC89" s="22"/>
      <c r="HD89" s="22"/>
      <c r="HE89" s="22"/>
      <c r="HF89" s="22"/>
      <c r="HG89" s="22"/>
      <c r="HH89" s="22"/>
      <c r="HI89" s="22"/>
      <c r="HJ89" s="22"/>
      <c r="HK89" s="22"/>
      <c r="HL89" s="22"/>
      <c r="HM89" s="22"/>
      <c r="HN89" s="22"/>
      <c r="HO89" s="22"/>
      <c r="HP89" s="22"/>
      <c r="HQ89" s="22"/>
      <c r="HR89" s="22"/>
      <c r="HS89" s="22"/>
      <c r="HT89" s="22"/>
      <c r="HU89" s="22"/>
      <c r="HV89" s="22"/>
      <c r="HW89" s="22"/>
      <c r="HX89" s="22"/>
      <c r="HY89" s="22"/>
      <c r="HZ89" s="22"/>
      <c r="IA89" s="22"/>
      <c r="IB89" s="22"/>
      <c r="IC89" s="22"/>
      <c r="ID89" s="22"/>
      <c r="IE89" s="22"/>
      <c r="IF89" s="22"/>
    </row>
    <row r="90" spans="1:240" s="23" customFormat="1" ht="18" customHeight="1" x14ac:dyDescent="0.2">
      <c r="A90" s="56"/>
      <c r="B90" s="57"/>
      <c r="C90" s="58"/>
      <c r="D90" s="124" t="s">
        <v>63</v>
      </c>
      <c r="E90" s="125"/>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c r="FO90" s="22"/>
      <c r="FP90" s="22"/>
      <c r="FQ90" s="22"/>
      <c r="FR90" s="22"/>
      <c r="FS90" s="22"/>
      <c r="FT90" s="22"/>
      <c r="FU90" s="22"/>
      <c r="FV90" s="22"/>
      <c r="FW90" s="22"/>
      <c r="FX90" s="22"/>
      <c r="FY90" s="22"/>
      <c r="FZ90" s="22"/>
      <c r="GA90" s="22"/>
      <c r="GB90" s="22"/>
      <c r="GC90" s="22"/>
      <c r="GD90" s="22"/>
      <c r="GE90" s="22"/>
      <c r="GF90" s="22"/>
      <c r="GG90" s="22"/>
      <c r="GH90" s="22"/>
      <c r="GI90" s="22"/>
      <c r="GJ90" s="22"/>
      <c r="GK90" s="22"/>
      <c r="GL90" s="22"/>
      <c r="GM90" s="22"/>
      <c r="GN90" s="22"/>
      <c r="GO90" s="22"/>
      <c r="GP90" s="22"/>
      <c r="GQ90" s="22"/>
      <c r="GR90" s="22"/>
      <c r="GS90" s="22"/>
      <c r="GT90" s="22"/>
      <c r="GU90" s="22"/>
      <c r="GV90" s="22"/>
      <c r="GW90" s="22"/>
      <c r="GX90" s="22"/>
      <c r="GY90" s="22"/>
      <c r="GZ90" s="22"/>
      <c r="HA90" s="22"/>
      <c r="HB90" s="22"/>
      <c r="HC90" s="22"/>
      <c r="HD90" s="22"/>
      <c r="HE90" s="22"/>
      <c r="HF90" s="22"/>
      <c r="HG90" s="22"/>
      <c r="HH90" s="22"/>
      <c r="HI90" s="22"/>
      <c r="HJ90" s="22"/>
      <c r="HK90" s="22"/>
      <c r="HL90" s="22"/>
      <c r="HM90" s="22"/>
      <c r="HN90" s="22"/>
      <c r="HO90" s="22"/>
      <c r="HP90" s="22"/>
      <c r="HQ90" s="22"/>
      <c r="HR90" s="22"/>
      <c r="HS90" s="22"/>
      <c r="HT90" s="22"/>
      <c r="HU90" s="22"/>
      <c r="HV90" s="22"/>
      <c r="HW90" s="22"/>
      <c r="HX90" s="22"/>
      <c r="HY90" s="22"/>
      <c r="HZ90" s="22"/>
      <c r="IA90" s="22"/>
      <c r="IB90" s="22"/>
      <c r="IC90" s="22"/>
      <c r="ID90" s="22"/>
      <c r="IE90" s="22"/>
      <c r="IF90" s="22"/>
    </row>
    <row r="91" spans="1:240" s="23" customFormat="1" ht="18" customHeight="1" x14ac:dyDescent="0.25">
      <c r="A91" s="59" t="s">
        <v>32</v>
      </c>
      <c r="B91" s="60"/>
      <c r="C91" s="61"/>
      <c r="D91" s="100">
        <v>9.48</v>
      </c>
      <c r="E91" s="101"/>
      <c r="F91" s="22"/>
      <c r="G91" s="22"/>
      <c r="H91" s="24"/>
      <c r="I91" s="24"/>
      <c r="J91" s="24"/>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c r="FO91" s="22"/>
      <c r="FP91" s="22"/>
      <c r="FQ91" s="22"/>
      <c r="FR91" s="22"/>
      <c r="FS91" s="22"/>
      <c r="FT91" s="22"/>
      <c r="FU91" s="22"/>
      <c r="FV91" s="22"/>
      <c r="FW91" s="22"/>
      <c r="FX91" s="22"/>
      <c r="FY91" s="22"/>
      <c r="FZ91" s="22"/>
      <c r="GA91" s="22"/>
      <c r="GB91" s="22"/>
      <c r="GC91" s="22"/>
      <c r="GD91" s="22"/>
      <c r="GE91" s="22"/>
      <c r="GF91" s="22"/>
      <c r="GG91" s="22"/>
      <c r="GH91" s="22"/>
      <c r="GI91" s="22"/>
      <c r="GJ91" s="22"/>
      <c r="GK91" s="22"/>
      <c r="GL91" s="22"/>
      <c r="GM91" s="22"/>
      <c r="GN91" s="22"/>
      <c r="GO91" s="22"/>
      <c r="GP91" s="22"/>
      <c r="GQ91" s="22"/>
      <c r="GR91" s="22"/>
      <c r="GS91" s="22"/>
      <c r="GT91" s="22"/>
      <c r="GU91" s="22"/>
      <c r="GV91" s="22"/>
      <c r="GW91" s="22"/>
      <c r="GX91" s="22"/>
      <c r="GY91" s="22"/>
      <c r="GZ91" s="22"/>
      <c r="HA91" s="22"/>
      <c r="HB91" s="22"/>
      <c r="HC91" s="22"/>
      <c r="HD91" s="22"/>
      <c r="HE91" s="22"/>
      <c r="HF91" s="22"/>
      <c r="HG91" s="22"/>
      <c r="HH91" s="22"/>
      <c r="HI91" s="22"/>
      <c r="HJ91" s="22"/>
      <c r="HK91" s="22"/>
      <c r="HL91" s="22"/>
      <c r="HM91" s="22"/>
      <c r="HN91" s="22"/>
      <c r="HO91" s="22"/>
      <c r="HP91" s="22"/>
      <c r="HQ91" s="22"/>
      <c r="HR91" s="22"/>
      <c r="HS91" s="22"/>
      <c r="HT91" s="22"/>
      <c r="HU91" s="22"/>
      <c r="HV91" s="22"/>
      <c r="HW91" s="22"/>
      <c r="HX91" s="22"/>
      <c r="HY91" s="22"/>
      <c r="HZ91" s="22"/>
      <c r="IA91" s="22"/>
      <c r="IB91" s="22"/>
      <c r="IC91" s="22"/>
      <c r="ID91" s="22"/>
      <c r="IE91" s="22"/>
      <c r="IF91" s="22"/>
    </row>
    <row r="92" spans="1:240" s="23" customFormat="1" ht="18" customHeight="1" x14ac:dyDescent="0.25">
      <c r="A92" s="62" t="s">
        <v>33</v>
      </c>
      <c r="B92" s="63"/>
      <c r="C92" s="64"/>
      <c r="D92" s="104">
        <v>17.16</v>
      </c>
      <c r="E92" s="105"/>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c r="FO92" s="22"/>
      <c r="FP92" s="22"/>
      <c r="FQ92" s="22"/>
      <c r="FR92" s="22"/>
      <c r="FS92" s="22"/>
      <c r="FT92" s="22"/>
      <c r="FU92" s="22"/>
      <c r="FV92" s="22"/>
      <c r="FW92" s="22"/>
      <c r="FX92" s="22"/>
      <c r="FY92" s="22"/>
      <c r="FZ92" s="22"/>
      <c r="GA92" s="22"/>
      <c r="GB92" s="22"/>
      <c r="GC92" s="22"/>
      <c r="GD92" s="22"/>
      <c r="GE92" s="22"/>
      <c r="GF92" s="22"/>
      <c r="GG92" s="22"/>
      <c r="GH92" s="22"/>
      <c r="GI92" s="22"/>
      <c r="GJ92" s="22"/>
      <c r="GK92" s="22"/>
      <c r="GL92" s="22"/>
      <c r="GM92" s="22"/>
      <c r="GN92" s="22"/>
      <c r="GO92" s="22"/>
      <c r="GP92" s="22"/>
      <c r="GQ92" s="22"/>
      <c r="GR92" s="22"/>
      <c r="GS92" s="22"/>
      <c r="GT92" s="22"/>
      <c r="GU92" s="22"/>
      <c r="GV92" s="22"/>
      <c r="GW92" s="22"/>
      <c r="GX92" s="22"/>
      <c r="GY92" s="22"/>
      <c r="GZ92" s="22"/>
      <c r="HA92" s="22"/>
      <c r="HB92" s="22"/>
      <c r="HC92" s="22"/>
      <c r="HD92" s="22"/>
      <c r="HE92" s="22"/>
      <c r="HF92" s="22"/>
      <c r="HG92" s="22"/>
      <c r="HH92" s="22"/>
      <c r="HI92" s="22"/>
      <c r="HJ92" s="22"/>
      <c r="HK92" s="22"/>
      <c r="HL92" s="22"/>
      <c r="HM92" s="22"/>
      <c r="HN92" s="22"/>
      <c r="HO92" s="22"/>
      <c r="HP92" s="22"/>
      <c r="HQ92" s="22"/>
      <c r="HR92" s="22"/>
      <c r="HS92" s="22"/>
      <c r="HT92" s="22"/>
      <c r="HU92" s="22"/>
      <c r="HV92" s="22"/>
      <c r="HW92" s="22"/>
      <c r="HX92" s="22"/>
      <c r="HY92" s="22"/>
      <c r="HZ92" s="22"/>
      <c r="IA92" s="22"/>
      <c r="IB92" s="22"/>
      <c r="IC92" s="22"/>
      <c r="ID92" s="22"/>
      <c r="IE92" s="22"/>
      <c r="IF92" s="22"/>
    </row>
    <row r="93" spans="1:240" s="7" customFormat="1" ht="26.25" customHeight="1" x14ac:dyDescent="0.2">
      <c r="A93" s="85"/>
      <c r="B93" s="85"/>
      <c r="C93" s="85"/>
      <c r="D93" s="85"/>
      <c r="E93" s="85"/>
      <c r="F93" s="2"/>
      <c r="G93" s="2"/>
      <c r="H93" s="2"/>
      <c r="I93" s="2"/>
      <c r="J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row>
    <row r="94" spans="1:240" s="7" customFormat="1" ht="24" customHeight="1" x14ac:dyDescent="0.2">
      <c r="A94" s="42" t="s">
        <v>20</v>
      </c>
      <c r="B94" s="78"/>
      <c r="C94" s="78"/>
      <c r="D94" s="78"/>
      <c r="E94" s="4"/>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row>
    <row r="95" spans="1:240" s="23" customFormat="1" ht="18" customHeight="1" x14ac:dyDescent="0.2">
      <c r="A95" s="53"/>
      <c r="B95" s="54"/>
      <c r="C95" s="55"/>
      <c r="D95" s="122" t="s">
        <v>62</v>
      </c>
      <c r="E95" s="123"/>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c r="FO95" s="22"/>
      <c r="FP95" s="22"/>
      <c r="FQ95" s="22"/>
      <c r="FR95" s="22"/>
      <c r="FS95" s="22"/>
      <c r="FT95" s="22"/>
      <c r="FU95" s="22"/>
      <c r="FV95" s="22"/>
      <c r="FW95" s="22"/>
      <c r="FX95" s="22"/>
      <c r="FY95" s="22"/>
      <c r="FZ95" s="22"/>
      <c r="GA95" s="22"/>
      <c r="GB95" s="22"/>
      <c r="GC95" s="22"/>
      <c r="GD95" s="22"/>
      <c r="GE95" s="22"/>
      <c r="GF95" s="22"/>
      <c r="GG95" s="22"/>
      <c r="GH95" s="22"/>
      <c r="GI95" s="22"/>
      <c r="GJ95" s="22"/>
      <c r="GK95" s="22"/>
      <c r="GL95" s="22"/>
      <c r="GM95" s="22"/>
      <c r="GN95" s="22"/>
      <c r="GO95" s="22"/>
      <c r="GP95" s="22"/>
      <c r="GQ95" s="22"/>
      <c r="GR95" s="22"/>
      <c r="GS95" s="22"/>
      <c r="GT95" s="22"/>
      <c r="GU95" s="22"/>
      <c r="GV95" s="22"/>
      <c r="GW95" s="22"/>
      <c r="GX95" s="22"/>
      <c r="GY95" s="22"/>
      <c r="GZ95" s="22"/>
      <c r="HA95" s="22"/>
      <c r="HB95" s="22"/>
      <c r="HC95" s="22"/>
      <c r="HD95" s="22"/>
      <c r="HE95" s="22"/>
      <c r="HF95" s="22"/>
      <c r="HG95" s="22"/>
      <c r="HH95" s="22"/>
      <c r="HI95" s="22"/>
      <c r="HJ95" s="22"/>
      <c r="HK95" s="22"/>
      <c r="HL95" s="22"/>
      <c r="HM95" s="22"/>
      <c r="HN95" s="22"/>
      <c r="HO95" s="22"/>
      <c r="HP95" s="22"/>
      <c r="HQ95" s="22"/>
      <c r="HR95" s="22"/>
      <c r="HS95" s="22"/>
      <c r="HT95" s="22"/>
      <c r="HU95" s="22"/>
      <c r="HV95" s="22"/>
      <c r="HW95" s="22"/>
      <c r="HX95" s="22"/>
      <c r="HY95" s="22"/>
      <c r="HZ95" s="22"/>
      <c r="IA95" s="22"/>
      <c r="IB95" s="22"/>
      <c r="IC95" s="22"/>
      <c r="ID95" s="22"/>
      <c r="IE95" s="22"/>
      <c r="IF95" s="22"/>
    </row>
    <row r="96" spans="1:240" s="23" customFormat="1" ht="18" customHeight="1" x14ac:dyDescent="0.2">
      <c r="A96" s="56"/>
      <c r="B96" s="57"/>
      <c r="C96" s="58"/>
      <c r="D96" s="124" t="s">
        <v>63</v>
      </c>
      <c r="E96" s="125"/>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c r="FO96" s="22"/>
      <c r="FP96" s="22"/>
      <c r="FQ96" s="22"/>
      <c r="FR96" s="22"/>
      <c r="FS96" s="22"/>
      <c r="FT96" s="22"/>
      <c r="FU96" s="22"/>
      <c r="FV96" s="22"/>
      <c r="FW96" s="22"/>
      <c r="FX96" s="22"/>
      <c r="FY96" s="22"/>
      <c r="FZ96" s="22"/>
      <c r="GA96" s="22"/>
      <c r="GB96" s="22"/>
      <c r="GC96" s="22"/>
      <c r="GD96" s="22"/>
      <c r="GE96" s="22"/>
      <c r="GF96" s="22"/>
      <c r="GG96" s="22"/>
      <c r="GH96" s="22"/>
      <c r="GI96" s="22"/>
      <c r="GJ96" s="22"/>
      <c r="GK96" s="22"/>
      <c r="GL96" s="22"/>
      <c r="GM96" s="22"/>
      <c r="GN96" s="22"/>
      <c r="GO96" s="22"/>
      <c r="GP96" s="22"/>
      <c r="GQ96" s="22"/>
      <c r="GR96" s="22"/>
      <c r="GS96" s="22"/>
      <c r="GT96" s="22"/>
      <c r="GU96" s="22"/>
      <c r="GV96" s="22"/>
      <c r="GW96" s="22"/>
      <c r="GX96" s="22"/>
      <c r="GY96" s="22"/>
      <c r="GZ96" s="22"/>
      <c r="HA96" s="22"/>
      <c r="HB96" s="22"/>
      <c r="HC96" s="22"/>
      <c r="HD96" s="22"/>
      <c r="HE96" s="22"/>
      <c r="HF96" s="22"/>
      <c r="HG96" s="22"/>
      <c r="HH96" s="22"/>
      <c r="HI96" s="22"/>
      <c r="HJ96" s="22"/>
      <c r="HK96" s="22"/>
      <c r="HL96" s="22"/>
      <c r="HM96" s="22"/>
      <c r="HN96" s="22"/>
      <c r="HO96" s="22"/>
      <c r="HP96" s="22"/>
      <c r="HQ96" s="22"/>
      <c r="HR96" s="22"/>
      <c r="HS96" s="22"/>
      <c r="HT96" s="22"/>
      <c r="HU96" s="22"/>
      <c r="HV96" s="22"/>
      <c r="HW96" s="22"/>
      <c r="HX96" s="22"/>
      <c r="HY96" s="22"/>
      <c r="HZ96" s="22"/>
      <c r="IA96" s="22"/>
      <c r="IB96" s="22"/>
      <c r="IC96" s="22"/>
      <c r="ID96" s="22"/>
      <c r="IE96" s="22"/>
      <c r="IF96" s="22"/>
    </row>
    <row r="97" spans="1:240" s="23" customFormat="1" ht="18" customHeight="1" x14ac:dyDescent="0.25">
      <c r="A97" s="59" t="s">
        <v>21</v>
      </c>
      <c r="B97" s="60"/>
      <c r="C97" s="61"/>
      <c r="D97" s="100">
        <v>17.64</v>
      </c>
      <c r="E97" s="101"/>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c r="FO97" s="22"/>
      <c r="FP97" s="22"/>
      <c r="FQ97" s="22"/>
      <c r="FR97" s="22"/>
      <c r="FS97" s="22"/>
      <c r="FT97" s="22"/>
      <c r="FU97" s="22"/>
      <c r="FV97" s="22"/>
      <c r="FW97" s="22"/>
      <c r="FX97" s="22"/>
      <c r="FY97" s="22"/>
      <c r="FZ97" s="22"/>
      <c r="GA97" s="22"/>
      <c r="GB97" s="22"/>
      <c r="GC97" s="22"/>
      <c r="GD97" s="22"/>
      <c r="GE97" s="22"/>
      <c r="GF97" s="22"/>
      <c r="GG97" s="22"/>
      <c r="GH97" s="22"/>
      <c r="GI97" s="22"/>
      <c r="GJ97" s="22"/>
      <c r="GK97" s="22"/>
      <c r="GL97" s="22"/>
      <c r="GM97" s="22"/>
      <c r="GN97" s="22"/>
      <c r="GO97" s="22"/>
      <c r="GP97" s="22"/>
      <c r="GQ97" s="22"/>
      <c r="GR97" s="22"/>
      <c r="GS97" s="22"/>
      <c r="GT97" s="22"/>
      <c r="GU97" s="22"/>
      <c r="GV97" s="22"/>
      <c r="GW97" s="22"/>
      <c r="GX97" s="22"/>
      <c r="GY97" s="22"/>
      <c r="GZ97" s="22"/>
      <c r="HA97" s="22"/>
      <c r="HB97" s="22"/>
      <c r="HC97" s="22"/>
      <c r="HD97" s="22"/>
      <c r="HE97" s="22"/>
      <c r="HF97" s="22"/>
      <c r="HG97" s="22"/>
      <c r="HH97" s="22"/>
      <c r="HI97" s="22"/>
      <c r="HJ97" s="22"/>
      <c r="HK97" s="22"/>
      <c r="HL97" s="22"/>
      <c r="HM97" s="22"/>
      <c r="HN97" s="22"/>
      <c r="HO97" s="22"/>
      <c r="HP97" s="22"/>
      <c r="HQ97" s="22"/>
      <c r="HR97" s="22"/>
      <c r="HS97" s="22"/>
      <c r="HT97" s="22"/>
      <c r="HU97" s="22"/>
      <c r="HV97" s="22"/>
      <c r="HW97" s="22"/>
      <c r="HX97" s="22"/>
      <c r="HY97" s="22"/>
      <c r="HZ97" s="22"/>
      <c r="IA97" s="22"/>
      <c r="IB97" s="22"/>
      <c r="IC97" s="22"/>
      <c r="ID97" s="22"/>
      <c r="IE97" s="22"/>
      <c r="IF97" s="22"/>
    </row>
    <row r="98" spans="1:240" s="23" customFormat="1" ht="18" customHeight="1" x14ac:dyDescent="0.25">
      <c r="A98" s="65" t="s">
        <v>22</v>
      </c>
      <c r="B98" s="66"/>
      <c r="C98" s="45"/>
      <c r="D98" s="112">
        <v>230.88</v>
      </c>
      <c r="E98" s="113"/>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c r="FO98" s="22"/>
      <c r="FP98" s="22"/>
      <c r="FQ98" s="22"/>
      <c r="FR98" s="22"/>
      <c r="FS98" s="22"/>
      <c r="FT98" s="22"/>
      <c r="FU98" s="22"/>
      <c r="FV98" s="22"/>
      <c r="FW98" s="22"/>
      <c r="FX98" s="22"/>
      <c r="FY98" s="22"/>
      <c r="FZ98" s="22"/>
      <c r="GA98" s="22"/>
      <c r="GB98" s="22"/>
      <c r="GC98" s="22"/>
      <c r="GD98" s="22"/>
      <c r="GE98" s="22"/>
      <c r="GF98" s="22"/>
      <c r="GG98" s="22"/>
      <c r="GH98" s="22"/>
      <c r="GI98" s="22"/>
      <c r="GJ98" s="22"/>
      <c r="GK98" s="22"/>
      <c r="GL98" s="22"/>
      <c r="GM98" s="22"/>
      <c r="GN98" s="22"/>
      <c r="GO98" s="22"/>
      <c r="GP98" s="22"/>
      <c r="GQ98" s="22"/>
      <c r="GR98" s="22"/>
      <c r="GS98" s="22"/>
      <c r="GT98" s="22"/>
      <c r="GU98" s="22"/>
      <c r="GV98" s="22"/>
      <c r="GW98" s="22"/>
      <c r="GX98" s="22"/>
      <c r="GY98" s="22"/>
      <c r="GZ98" s="22"/>
      <c r="HA98" s="22"/>
      <c r="HB98" s="22"/>
      <c r="HC98" s="22"/>
      <c r="HD98" s="22"/>
      <c r="HE98" s="22"/>
      <c r="HF98" s="22"/>
      <c r="HG98" s="22"/>
      <c r="HH98" s="22"/>
      <c r="HI98" s="22"/>
      <c r="HJ98" s="22"/>
      <c r="HK98" s="22"/>
      <c r="HL98" s="22"/>
      <c r="HM98" s="22"/>
      <c r="HN98" s="22"/>
      <c r="HO98" s="22"/>
      <c r="HP98" s="22"/>
      <c r="HQ98" s="22"/>
      <c r="HR98" s="22"/>
      <c r="HS98" s="22"/>
      <c r="HT98" s="22"/>
      <c r="HU98" s="22"/>
      <c r="HV98" s="22"/>
      <c r="HW98" s="22"/>
      <c r="HX98" s="22"/>
      <c r="HY98" s="22"/>
      <c r="HZ98" s="22"/>
      <c r="IA98" s="22"/>
      <c r="IB98" s="22"/>
      <c r="IC98" s="22"/>
      <c r="ID98" s="22"/>
      <c r="IE98" s="22"/>
      <c r="IF98" s="22"/>
    </row>
    <row r="99" spans="1:240" s="23" customFormat="1" ht="18" customHeight="1" x14ac:dyDescent="0.25">
      <c r="A99" s="65" t="s">
        <v>23</v>
      </c>
      <c r="B99" s="66"/>
      <c r="C99" s="45"/>
      <c r="D99" s="112">
        <v>43.8</v>
      </c>
      <c r="E99" s="113"/>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c r="FO99" s="22"/>
      <c r="FP99" s="22"/>
      <c r="FQ99" s="22"/>
      <c r="FR99" s="22"/>
      <c r="FS99" s="22"/>
      <c r="FT99" s="22"/>
      <c r="FU99" s="22"/>
      <c r="FV99" s="22"/>
      <c r="FW99" s="22"/>
      <c r="FX99" s="22"/>
      <c r="FY99" s="22"/>
      <c r="FZ99" s="22"/>
      <c r="GA99" s="22"/>
      <c r="GB99" s="22"/>
      <c r="GC99" s="22"/>
      <c r="GD99" s="22"/>
      <c r="GE99" s="22"/>
      <c r="GF99" s="22"/>
      <c r="GG99" s="22"/>
      <c r="GH99" s="22"/>
      <c r="GI99" s="22"/>
      <c r="GJ99" s="22"/>
      <c r="GK99" s="22"/>
      <c r="GL99" s="22"/>
      <c r="GM99" s="22"/>
      <c r="GN99" s="22"/>
      <c r="GO99" s="22"/>
      <c r="GP99" s="22"/>
      <c r="GQ99" s="22"/>
      <c r="GR99" s="22"/>
      <c r="GS99" s="22"/>
      <c r="GT99" s="22"/>
      <c r="GU99" s="22"/>
      <c r="GV99" s="22"/>
      <c r="GW99" s="22"/>
      <c r="GX99" s="22"/>
      <c r="GY99" s="22"/>
      <c r="GZ99" s="22"/>
      <c r="HA99" s="22"/>
      <c r="HB99" s="22"/>
      <c r="HC99" s="22"/>
      <c r="HD99" s="22"/>
      <c r="HE99" s="22"/>
      <c r="HF99" s="22"/>
      <c r="HG99" s="22"/>
      <c r="HH99" s="22"/>
      <c r="HI99" s="22"/>
      <c r="HJ99" s="22"/>
      <c r="HK99" s="22"/>
      <c r="HL99" s="22"/>
      <c r="HM99" s="22"/>
      <c r="HN99" s="22"/>
      <c r="HO99" s="22"/>
      <c r="HP99" s="22"/>
      <c r="HQ99" s="22"/>
      <c r="HR99" s="22"/>
      <c r="HS99" s="22"/>
      <c r="HT99" s="22"/>
      <c r="HU99" s="22"/>
      <c r="HV99" s="22"/>
      <c r="HW99" s="22"/>
      <c r="HX99" s="22"/>
      <c r="HY99" s="22"/>
      <c r="HZ99" s="22"/>
      <c r="IA99" s="22"/>
      <c r="IB99" s="22"/>
      <c r="IC99" s="22"/>
      <c r="ID99" s="22"/>
      <c r="IE99" s="22"/>
      <c r="IF99" s="22"/>
    </row>
    <row r="100" spans="1:240" s="23" customFormat="1" ht="18" customHeight="1" x14ac:dyDescent="0.25">
      <c r="A100" s="62" t="s">
        <v>50</v>
      </c>
      <c r="B100" s="63"/>
      <c r="C100" s="64"/>
      <c r="D100" s="104">
        <v>8.16</v>
      </c>
      <c r="E100" s="105"/>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c r="FO100" s="22"/>
      <c r="FP100" s="22"/>
      <c r="FQ100" s="22"/>
      <c r="FR100" s="22"/>
      <c r="FS100" s="22"/>
      <c r="FT100" s="22"/>
      <c r="FU100" s="22"/>
      <c r="FV100" s="22"/>
      <c r="FW100" s="22"/>
      <c r="FX100" s="22"/>
      <c r="FY100" s="22"/>
      <c r="FZ100" s="22"/>
      <c r="GA100" s="22"/>
      <c r="GB100" s="22"/>
      <c r="GC100" s="22"/>
      <c r="GD100" s="22"/>
      <c r="GE100" s="22"/>
      <c r="GF100" s="22"/>
      <c r="GG100" s="22"/>
      <c r="GH100" s="22"/>
      <c r="GI100" s="22"/>
      <c r="GJ100" s="22"/>
      <c r="GK100" s="22"/>
      <c r="GL100" s="22"/>
      <c r="GM100" s="22"/>
      <c r="GN100" s="22"/>
      <c r="GO100" s="22"/>
      <c r="GP100" s="22"/>
      <c r="GQ100" s="22"/>
      <c r="GR100" s="22"/>
      <c r="GS100" s="22"/>
      <c r="GT100" s="22"/>
      <c r="GU100" s="22"/>
      <c r="GV100" s="22"/>
      <c r="GW100" s="22"/>
      <c r="GX100" s="22"/>
      <c r="GY100" s="22"/>
      <c r="GZ100" s="22"/>
      <c r="HA100" s="22"/>
      <c r="HB100" s="22"/>
      <c r="HC100" s="22"/>
      <c r="HD100" s="22"/>
      <c r="HE100" s="22"/>
      <c r="HF100" s="22"/>
      <c r="HG100" s="22"/>
      <c r="HH100" s="22"/>
      <c r="HI100" s="22"/>
      <c r="HJ100" s="22"/>
      <c r="HK100" s="22"/>
      <c r="HL100" s="22"/>
      <c r="HM100" s="22"/>
      <c r="HN100" s="22"/>
      <c r="HO100" s="22"/>
      <c r="HP100" s="22"/>
      <c r="HQ100" s="22"/>
      <c r="HR100" s="22"/>
      <c r="HS100" s="22"/>
      <c r="HT100" s="22"/>
      <c r="HU100" s="22"/>
      <c r="HV100" s="22"/>
      <c r="HW100" s="22"/>
      <c r="HX100" s="22"/>
      <c r="HY100" s="22"/>
      <c r="HZ100" s="22"/>
      <c r="IA100" s="22"/>
      <c r="IB100" s="22"/>
      <c r="IC100" s="22"/>
      <c r="ID100" s="22"/>
      <c r="IE100" s="22"/>
      <c r="IF100" s="22"/>
    </row>
    <row r="101" spans="1:240" s="7" customFormat="1" ht="23.25" customHeight="1" x14ac:dyDescent="0.2">
      <c r="A101" s="17"/>
      <c r="B101" s="18"/>
      <c r="C101" s="18"/>
      <c r="D101" s="18"/>
      <c r="E101" s="18"/>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row>
    <row r="102" spans="1:240" s="7" customFormat="1" ht="23.25" customHeight="1" x14ac:dyDescent="0.2">
      <c r="A102" s="17"/>
      <c r="B102" s="18"/>
      <c r="C102" s="18"/>
      <c r="D102" s="18"/>
      <c r="E102" s="18"/>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row>
    <row r="103" spans="1:240" s="7" customFormat="1" ht="23.25" customHeight="1" x14ac:dyDescent="0.2">
      <c r="A103" s="42" t="s">
        <v>37</v>
      </c>
      <c r="B103" s="18"/>
      <c r="C103" s="18"/>
      <c r="D103" s="18"/>
      <c r="E103" s="18"/>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row>
    <row r="104" spans="1:240" s="7" customFormat="1" ht="23.25" customHeight="1" x14ac:dyDescent="0.2">
      <c r="A104" s="3"/>
      <c r="B104" s="18"/>
      <c r="C104" s="18"/>
      <c r="D104" s="18"/>
      <c r="E104" s="18"/>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row>
    <row r="105" spans="1:240" s="30" customFormat="1" ht="36" customHeight="1" x14ac:dyDescent="0.2">
      <c r="A105" s="81" t="s">
        <v>95</v>
      </c>
      <c r="B105" s="81"/>
      <c r="C105" s="81"/>
      <c r="D105" s="81"/>
      <c r="E105" s="81"/>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c r="FQ105" s="19"/>
      <c r="FR105" s="19"/>
      <c r="FS105" s="19"/>
      <c r="FT105" s="19"/>
      <c r="FU105" s="19"/>
      <c r="FV105" s="19"/>
      <c r="FW105" s="19"/>
      <c r="FX105" s="19"/>
      <c r="FY105" s="19"/>
      <c r="FZ105" s="19"/>
      <c r="GA105" s="19"/>
      <c r="GB105" s="19"/>
      <c r="GC105" s="19"/>
      <c r="GD105" s="19"/>
      <c r="GE105" s="19"/>
      <c r="GF105" s="19"/>
      <c r="GG105" s="19"/>
      <c r="GH105" s="19"/>
      <c r="GI105" s="19"/>
      <c r="GJ105" s="19"/>
      <c r="GK105" s="19"/>
      <c r="GL105" s="19"/>
      <c r="GM105" s="19"/>
      <c r="GN105" s="19"/>
      <c r="GO105" s="19"/>
      <c r="GP105" s="19"/>
      <c r="GQ105" s="19"/>
      <c r="GR105" s="19"/>
      <c r="GS105" s="19"/>
      <c r="GT105" s="19"/>
      <c r="GU105" s="19"/>
      <c r="GV105" s="19"/>
      <c r="GW105" s="19"/>
      <c r="GX105" s="19"/>
      <c r="GY105" s="19"/>
      <c r="GZ105" s="19"/>
      <c r="HA105" s="19"/>
      <c r="HB105" s="19"/>
      <c r="HC105" s="19"/>
      <c r="HD105" s="19"/>
      <c r="HE105" s="19"/>
      <c r="HF105" s="19"/>
      <c r="HG105" s="19"/>
      <c r="HH105" s="19"/>
      <c r="HI105" s="19"/>
      <c r="HJ105" s="19"/>
      <c r="HK105" s="19"/>
      <c r="HL105" s="19"/>
      <c r="HM105" s="19"/>
      <c r="HN105" s="19"/>
      <c r="HO105" s="19"/>
      <c r="HP105" s="19"/>
      <c r="HQ105" s="19"/>
      <c r="HR105" s="19"/>
      <c r="HS105" s="19"/>
      <c r="HT105" s="19"/>
      <c r="HU105" s="19"/>
      <c r="HV105" s="19"/>
      <c r="HW105" s="19"/>
      <c r="HX105" s="19"/>
      <c r="HY105" s="19"/>
      <c r="HZ105" s="19"/>
      <c r="IA105" s="19"/>
      <c r="IB105" s="19"/>
      <c r="IC105" s="19"/>
      <c r="ID105" s="19"/>
      <c r="IE105" s="19"/>
      <c r="IF105" s="19"/>
    </row>
    <row r="106" spans="1:240" s="7" customFormat="1" ht="23.25" customHeight="1" x14ac:dyDescent="0.2">
      <c r="A106" s="17"/>
      <c r="B106" s="18"/>
      <c r="C106" s="18"/>
      <c r="D106" s="18"/>
      <c r="E106" s="18"/>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row>
    <row r="107" spans="1:240" s="7" customFormat="1" ht="23.25" customHeight="1" x14ac:dyDescent="0.2">
      <c r="A107" s="17"/>
      <c r="B107" s="18"/>
      <c r="C107" s="18"/>
      <c r="D107" s="18"/>
      <c r="E107" s="18"/>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row>
    <row r="108" spans="1:240" s="7" customFormat="1" ht="23.25" customHeight="1" x14ac:dyDescent="0.2">
      <c r="A108" s="17"/>
      <c r="B108" s="18"/>
      <c r="C108" s="18"/>
      <c r="D108" s="18"/>
      <c r="E108" s="18"/>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row>
    <row r="109" spans="1:240" s="7" customFormat="1" ht="23.25" customHeight="1" x14ac:dyDescent="0.2">
      <c r="A109" s="17"/>
      <c r="B109" s="18"/>
      <c r="C109" s="18"/>
      <c r="D109" s="18"/>
      <c r="E109" s="18"/>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row>
    <row r="110" spans="1:240" s="7" customFormat="1" ht="23.25" customHeight="1" x14ac:dyDescent="0.2">
      <c r="A110" s="42" t="s">
        <v>42</v>
      </c>
      <c r="B110" s="18"/>
      <c r="C110" s="18"/>
      <c r="D110" s="18"/>
      <c r="E110" s="18"/>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row>
    <row r="111" spans="1:240" s="7" customFormat="1" ht="23.25" customHeight="1" x14ac:dyDescent="0.2">
      <c r="A111" s="3"/>
      <c r="B111" s="18"/>
      <c r="C111" s="18"/>
      <c r="D111" s="18"/>
      <c r="E111" s="18"/>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row>
    <row r="112" spans="1:240" s="30" customFormat="1" ht="53.25" customHeight="1" x14ac:dyDescent="0.2">
      <c r="A112" s="81" t="s">
        <v>43</v>
      </c>
      <c r="B112" s="81"/>
      <c r="C112" s="81"/>
      <c r="D112" s="81"/>
      <c r="E112" s="81"/>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c r="FQ112" s="19"/>
      <c r="FR112" s="19"/>
      <c r="FS112" s="19"/>
      <c r="FT112" s="19"/>
      <c r="FU112" s="19"/>
      <c r="FV112" s="19"/>
      <c r="FW112" s="19"/>
      <c r="FX112" s="19"/>
      <c r="FY112" s="19"/>
      <c r="FZ112" s="19"/>
      <c r="GA112" s="19"/>
      <c r="GB112" s="19"/>
      <c r="GC112" s="19"/>
      <c r="GD112" s="19"/>
      <c r="GE112" s="19"/>
      <c r="GF112" s="19"/>
      <c r="GG112" s="19"/>
      <c r="GH112" s="19"/>
      <c r="GI112" s="19"/>
      <c r="GJ112" s="19"/>
      <c r="GK112" s="19"/>
      <c r="GL112" s="19"/>
      <c r="GM112" s="19"/>
      <c r="GN112" s="19"/>
      <c r="GO112" s="19"/>
      <c r="GP112" s="19"/>
      <c r="GQ112" s="19"/>
      <c r="GR112" s="19"/>
      <c r="GS112" s="19"/>
      <c r="GT112" s="19"/>
      <c r="GU112" s="19"/>
      <c r="GV112" s="19"/>
      <c r="GW112" s="19"/>
      <c r="GX112" s="19"/>
      <c r="GY112" s="19"/>
      <c r="GZ112" s="19"/>
      <c r="HA112" s="19"/>
      <c r="HB112" s="19"/>
      <c r="HC112" s="19"/>
      <c r="HD112" s="19"/>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row>
    <row r="114" spans="1:5" x14ac:dyDescent="0.2">
      <c r="A114" s="21"/>
    </row>
    <row r="116" spans="1:5" x14ac:dyDescent="0.2">
      <c r="A116" s="20"/>
    </row>
    <row r="117" spans="1:5" x14ac:dyDescent="0.2">
      <c r="A117" s="20"/>
    </row>
    <row r="118" spans="1:5" x14ac:dyDescent="0.2">
      <c r="A118" s="20"/>
    </row>
    <row r="119" spans="1:5" x14ac:dyDescent="0.2">
      <c r="A119" s="20"/>
    </row>
    <row r="120" spans="1:5" x14ac:dyDescent="0.2">
      <c r="A120" s="20"/>
    </row>
    <row r="124" spans="1:5" x14ac:dyDescent="0.2">
      <c r="A124" s="79"/>
      <c r="B124" s="79"/>
      <c r="C124" s="79"/>
      <c r="D124" s="79"/>
      <c r="E124" s="79"/>
    </row>
    <row r="125" spans="1:5" ht="15" x14ac:dyDescent="0.2">
      <c r="A125" s="10"/>
      <c r="B125" s="10"/>
      <c r="C125" s="11"/>
      <c r="D125" s="9"/>
      <c r="E125" s="9"/>
    </row>
  </sheetData>
  <mergeCells count="77">
    <mergeCell ref="D99:E99"/>
    <mergeCell ref="D100:E100"/>
    <mergeCell ref="A16:E16"/>
    <mergeCell ref="D86:E86"/>
    <mergeCell ref="D89:E89"/>
    <mergeCell ref="D90:E90"/>
    <mergeCell ref="D95:E95"/>
    <mergeCell ref="D96:E96"/>
    <mergeCell ref="D91:E91"/>
    <mergeCell ref="D92:E92"/>
    <mergeCell ref="D75:E75"/>
    <mergeCell ref="D76:E76"/>
    <mergeCell ref="D83:E83"/>
    <mergeCell ref="D84:E84"/>
    <mergeCell ref="D62:E62"/>
    <mergeCell ref="D67:E67"/>
    <mergeCell ref="D97:E97"/>
    <mergeCell ref="D98:E98"/>
    <mergeCell ref="A1:C1"/>
    <mergeCell ref="A2:C2"/>
    <mergeCell ref="A3:C3"/>
    <mergeCell ref="A4:C4"/>
    <mergeCell ref="A9:A12"/>
    <mergeCell ref="B9:C9"/>
    <mergeCell ref="D9:E9"/>
    <mergeCell ref="B10:C10"/>
    <mergeCell ref="D10:E10"/>
    <mergeCell ref="A19:A20"/>
    <mergeCell ref="B19:C19"/>
    <mergeCell ref="D19:E19"/>
    <mergeCell ref="B20:C20"/>
    <mergeCell ref="D20:E20"/>
    <mergeCell ref="B21:C21"/>
    <mergeCell ref="D21:E21"/>
    <mergeCell ref="B22:C22"/>
    <mergeCell ref="D22:E22"/>
    <mergeCell ref="B23:C23"/>
    <mergeCell ref="D23:E23"/>
    <mergeCell ref="B29:C29"/>
    <mergeCell ref="D29:E29"/>
    <mergeCell ref="B30:C30"/>
    <mergeCell ref="D30:E30"/>
    <mergeCell ref="A24:E24"/>
    <mergeCell ref="A27:A28"/>
    <mergeCell ref="B27:C27"/>
    <mergeCell ref="D27:E27"/>
    <mergeCell ref="B28:C28"/>
    <mergeCell ref="D28:E28"/>
    <mergeCell ref="D48:E48"/>
    <mergeCell ref="D52:E52"/>
    <mergeCell ref="D53:E53"/>
    <mergeCell ref="D61:E61"/>
    <mergeCell ref="D85:E85"/>
    <mergeCell ref="D68:E68"/>
    <mergeCell ref="A36:C36"/>
    <mergeCell ref="D35:E35"/>
    <mergeCell ref="D36:E36"/>
    <mergeCell ref="A37:C37"/>
    <mergeCell ref="D46:E46"/>
    <mergeCell ref="A35:C35"/>
    <mergeCell ref="D37:E37"/>
    <mergeCell ref="A124:E124"/>
    <mergeCell ref="A38:E38"/>
    <mergeCell ref="A105:E105"/>
    <mergeCell ref="A49:E49"/>
    <mergeCell ref="A54:E54"/>
    <mergeCell ref="A63:E63"/>
    <mergeCell ref="A77:E77"/>
    <mergeCell ref="A112:E112"/>
    <mergeCell ref="A39:E39"/>
    <mergeCell ref="A69:E69"/>
    <mergeCell ref="D45:E45"/>
    <mergeCell ref="A93:E93"/>
    <mergeCell ref="D59:E59"/>
    <mergeCell ref="D60:E60"/>
    <mergeCell ref="A87:E87"/>
    <mergeCell ref="D47:E47"/>
  </mergeCells>
  <pageMargins left="0.78740157480314965" right="0.78740157480314965" top="0.74803149606299213" bottom="0.63" header="0.11811023622047245" footer="0.42"/>
  <pageSetup paperSize="9" scale="58" fitToHeight="0" orientation="portrait" r:id="rId1"/>
  <headerFooter alignWithMargins="0">
    <oddFooter>&amp;Lgültig ab 01.01.2021&amp;RSeite &amp;P</oddFooter>
  </headerFooter>
  <rowBreaks count="1" manualBreakCount="1">
    <brk id="5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F34"/>
  <sheetViews>
    <sheetView showGridLines="0" zoomScale="95" workbookViewId="0">
      <selection activeCell="A3" sqref="A3:C3"/>
    </sheetView>
  </sheetViews>
  <sheetFormatPr baseColWidth="10" defaultColWidth="11.42578125" defaultRowHeight="12.75" x14ac:dyDescent="0.2"/>
  <cols>
    <col min="1" max="1" width="73.42578125" style="2" customWidth="1"/>
    <col min="2" max="5" width="18.5703125" style="2" customWidth="1"/>
    <col min="6" max="6" width="13.42578125" style="2" bestFit="1" customWidth="1"/>
    <col min="7" max="16384" width="11.42578125" style="2"/>
  </cols>
  <sheetData>
    <row r="1" spans="1:240" ht="19.5" customHeight="1" x14ac:dyDescent="0.2">
      <c r="A1" s="114" t="s">
        <v>8</v>
      </c>
      <c r="B1" s="114"/>
      <c r="C1" s="114"/>
      <c r="D1" s="1"/>
      <c r="E1" s="1"/>
    </row>
    <row r="2" spans="1:240" ht="33" customHeight="1" x14ac:dyDescent="0.2">
      <c r="A2" s="115" t="s">
        <v>9</v>
      </c>
      <c r="B2" s="115"/>
      <c r="C2" s="115"/>
      <c r="D2" s="1"/>
      <c r="E2" s="31"/>
    </row>
    <row r="3" spans="1:240" ht="18.75" customHeight="1" x14ac:dyDescent="0.2">
      <c r="A3" s="116" t="s">
        <v>98</v>
      </c>
      <c r="B3" s="116"/>
      <c r="C3" s="116"/>
      <c r="D3" s="1"/>
      <c r="E3" s="31"/>
    </row>
    <row r="4" spans="1:240" ht="18.75" customHeight="1" x14ac:dyDescent="0.2">
      <c r="A4" s="116" t="s">
        <v>28</v>
      </c>
      <c r="B4" s="116"/>
      <c r="C4" s="116"/>
      <c r="D4" s="1"/>
      <c r="E4" s="31"/>
    </row>
    <row r="5" spans="1:240" ht="18.75" customHeight="1" x14ac:dyDescent="0.2">
      <c r="A5" s="31"/>
      <c r="B5" s="31"/>
      <c r="C5" s="31"/>
      <c r="D5" s="1"/>
      <c r="E5" s="31"/>
    </row>
    <row r="6" spans="1:240" ht="18.75" customHeight="1" x14ac:dyDescent="0.2">
      <c r="A6" s="31"/>
      <c r="B6" s="31"/>
      <c r="C6" s="31"/>
      <c r="D6" s="1"/>
      <c r="E6" s="31"/>
    </row>
    <row r="7" spans="1:240" ht="18.75" customHeight="1" x14ac:dyDescent="0.2">
      <c r="A7" s="31"/>
      <c r="B7" s="31"/>
      <c r="C7" s="31"/>
      <c r="D7" s="1"/>
      <c r="E7" s="31"/>
    </row>
    <row r="8" spans="1:240" s="13" customFormat="1" ht="23.25" customHeight="1" x14ac:dyDescent="0.2">
      <c r="A8" s="14"/>
      <c r="B8" s="16"/>
      <c r="C8" s="16"/>
      <c r="D8" s="15"/>
      <c r="E8" s="15"/>
    </row>
    <row r="9" spans="1:240" s="13" customFormat="1" ht="23.25" customHeight="1" x14ac:dyDescent="0.2">
      <c r="A9" s="12" t="s">
        <v>24</v>
      </c>
      <c r="B9" s="8"/>
      <c r="C9" s="8"/>
      <c r="D9" s="8"/>
      <c r="E9" s="8"/>
    </row>
    <row r="10" spans="1:240" s="13" customFormat="1" ht="23.25" customHeight="1" x14ac:dyDescent="0.2">
      <c r="A10" s="12"/>
      <c r="B10" s="8"/>
      <c r="C10" s="8"/>
      <c r="D10" s="8"/>
      <c r="E10" s="8"/>
    </row>
    <row r="11" spans="1:240" s="7" customFormat="1" ht="90" customHeight="1" x14ac:dyDescent="0.2">
      <c r="A11" s="126" t="s">
        <v>25</v>
      </c>
      <c r="B11" s="127"/>
      <c r="C11" s="127"/>
      <c r="D11" s="128"/>
      <c r="E11" s="67">
        <v>-0.1</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row>
    <row r="12" spans="1:240" s="7" customFormat="1" ht="23.25" customHeight="1" x14ac:dyDescent="0.2">
      <c r="A12" s="17"/>
      <c r="B12" s="18"/>
      <c r="C12" s="18"/>
      <c r="D12" s="18"/>
      <c r="E12" s="18"/>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row>
    <row r="13" spans="1:240" s="7" customFormat="1" ht="23.25" customHeight="1" x14ac:dyDescent="0.2">
      <c r="A13" s="17"/>
      <c r="B13" s="18"/>
      <c r="C13" s="18"/>
      <c r="D13" s="18"/>
      <c r="E13" s="18"/>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row>
    <row r="14" spans="1:240" s="7" customFormat="1" ht="23.25" customHeight="1" x14ac:dyDescent="0.2">
      <c r="A14" s="17"/>
      <c r="B14" s="18"/>
      <c r="C14" s="18"/>
      <c r="D14" s="18"/>
      <c r="E14" s="18"/>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row>
    <row r="15" spans="1:240" s="7" customFormat="1" ht="23.25" customHeight="1" x14ac:dyDescent="0.2">
      <c r="A15" s="17"/>
      <c r="B15" s="18"/>
      <c r="C15" s="18"/>
      <c r="D15" s="18"/>
      <c r="E15" s="18"/>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row>
    <row r="16" spans="1:240" s="7" customFormat="1" ht="23.25" customHeight="1" x14ac:dyDescent="0.2">
      <c r="A16" s="17"/>
      <c r="B16" s="18"/>
      <c r="C16" s="18"/>
      <c r="D16" s="18"/>
      <c r="E16" s="18"/>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row>
    <row r="17" spans="1:240" s="7" customFormat="1" ht="23.25" customHeight="1" x14ac:dyDescent="0.2">
      <c r="A17" s="17"/>
      <c r="B17" s="18"/>
      <c r="C17" s="18"/>
      <c r="D17" s="18"/>
      <c r="E17" s="18"/>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row>
    <row r="18" spans="1:240" s="7" customFormat="1" ht="23.25" customHeight="1" x14ac:dyDescent="0.2">
      <c r="A18" s="17"/>
      <c r="B18" s="18"/>
      <c r="C18" s="18"/>
      <c r="D18" s="18"/>
      <c r="E18" s="18"/>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row>
    <row r="19" spans="1:240" s="7" customFormat="1" ht="23.25" customHeight="1" x14ac:dyDescent="0.2">
      <c r="A19" s="42" t="s">
        <v>42</v>
      </c>
      <c r="B19" s="18"/>
      <c r="C19" s="18"/>
      <c r="D19" s="18"/>
      <c r="E19" s="18"/>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row>
    <row r="20" spans="1:240" s="7" customFormat="1" ht="23.25" customHeight="1" x14ac:dyDescent="0.2">
      <c r="A20" s="3"/>
      <c r="B20" s="18"/>
      <c r="C20" s="18"/>
      <c r="D20" s="18"/>
      <c r="E20" s="18"/>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row>
    <row r="21" spans="1:240" s="30" customFormat="1" ht="53.25" customHeight="1" x14ac:dyDescent="0.2">
      <c r="A21" s="81" t="s">
        <v>43</v>
      </c>
      <c r="B21" s="81"/>
      <c r="C21" s="81"/>
      <c r="D21" s="81"/>
      <c r="E21" s="81"/>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row>
    <row r="22" spans="1:240" x14ac:dyDescent="0.2">
      <c r="A22" s="19"/>
      <c r="B22" s="19"/>
      <c r="C22" s="19"/>
      <c r="D22" s="19"/>
      <c r="E22" s="19"/>
    </row>
    <row r="23" spans="1:240" x14ac:dyDescent="0.2">
      <c r="A23" s="21"/>
      <c r="B23" s="19"/>
      <c r="C23" s="19"/>
      <c r="D23" s="19"/>
      <c r="E23" s="19"/>
    </row>
    <row r="24" spans="1:240" x14ac:dyDescent="0.2">
      <c r="A24" s="19"/>
      <c r="B24" s="19"/>
      <c r="C24" s="19"/>
      <c r="D24" s="19"/>
      <c r="E24" s="19"/>
    </row>
    <row r="25" spans="1:240" x14ac:dyDescent="0.2">
      <c r="A25" s="20"/>
      <c r="B25" s="19"/>
      <c r="C25" s="19"/>
      <c r="D25" s="19"/>
      <c r="E25" s="19"/>
    </row>
    <row r="26" spans="1:240" x14ac:dyDescent="0.2">
      <c r="A26" s="20"/>
    </row>
    <row r="27" spans="1:240" x14ac:dyDescent="0.2">
      <c r="A27" s="20"/>
    </row>
    <row r="28" spans="1:240" x14ac:dyDescent="0.2">
      <c r="A28" s="20"/>
    </row>
    <row r="29" spans="1:240" x14ac:dyDescent="0.2">
      <c r="A29" s="20"/>
    </row>
    <row r="33" spans="1:5" x14ac:dyDescent="0.2">
      <c r="A33" s="79"/>
      <c r="B33" s="79"/>
      <c r="C33" s="79"/>
      <c r="D33" s="79"/>
      <c r="E33" s="79"/>
    </row>
    <row r="34" spans="1:5" ht="15" x14ac:dyDescent="0.2">
      <c r="A34" s="10"/>
      <c r="B34" s="10"/>
      <c r="C34" s="11"/>
      <c r="D34" s="9"/>
      <c r="E34" s="9"/>
    </row>
  </sheetData>
  <mergeCells count="7">
    <mergeCell ref="A21:E21"/>
    <mergeCell ref="A33:E33"/>
    <mergeCell ref="A11:D11"/>
    <mergeCell ref="A1:C1"/>
    <mergeCell ref="A2:C2"/>
    <mergeCell ref="A3:C3"/>
    <mergeCell ref="A4:C4"/>
  </mergeCells>
  <pageMargins left="0.78740157480314965" right="0.78740157480314965" top="0.74803149606299213" bottom="0.39370078740157483" header="0.11811023622047245" footer="0.11811023622047245"/>
  <pageSetup paperSize="9" scale="58" fitToHeight="0" orientation="portrait" r:id="rId1"/>
  <headerFooter alignWithMargins="0">
    <oddFooter>&amp;Lgültig ab 01.01.2021&amp;RSeite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H17"/>
  <sheetViews>
    <sheetView showGridLines="0" workbookViewId="0">
      <selection activeCell="A2" sqref="A2:D2"/>
    </sheetView>
  </sheetViews>
  <sheetFormatPr baseColWidth="10" defaultRowHeight="12.75" x14ac:dyDescent="0.2"/>
  <cols>
    <col min="1" max="1" width="4.28515625" style="69" customWidth="1"/>
    <col min="2" max="2" width="36.42578125" style="69" customWidth="1"/>
    <col min="3" max="3" width="32.42578125" style="69" customWidth="1"/>
    <col min="4" max="4" width="10" style="69" customWidth="1"/>
    <col min="5" max="5" width="8.85546875" style="69" customWidth="1"/>
    <col min="6" max="16384" width="11.42578125" style="69"/>
  </cols>
  <sheetData>
    <row r="1" spans="1:8" customFormat="1" ht="16.5" customHeight="1" x14ac:dyDescent="0.2">
      <c r="E1" s="68"/>
      <c r="H1" s="69"/>
    </row>
    <row r="2" spans="1:8" ht="33" customHeight="1" x14ac:dyDescent="0.25">
      <c r="A2" s="130"/>
      <c r="B2" s="130"/>
      <c r="C2" s="130"/>
      <c r="D2" s="130"/>
      <c r="E2" s="70"/>
    </row>
    <row r="3" spans="1:8" ht="61.5" customHeight="1" x14ac:dyDescent="0.25">
      <c r="A3" s="71"/>
      <c r="B3" s="71"/>
      <c r="C3" s="71"/>
      <c r="D3" s="71"/>
      <c r="E3" s="70"/>
    </row>
    <row r="4" spans="1:8" ht="20.25" customHeight="1" x14ac:dyDescent="0.2">
      <c r="A4" s="131" t="s">
        <v>65</v>
      </c>
      <c r="B4" s="131"/>
      <c r="C4" s="131"/>
      <c r="D4" s="131"/>
      <c r="E4" s="131"/>
    </row>
    <row r="5" spans="1:8" ht="14.25" customHeight="1" x14ac:dyDescent="0.2">
      <c r="A5" s="129"/>
      <c r="B5" s="129"/>
      <c r="C5" s="129"/>
      <c r="D5" s="129"/>
    </row>
    <row r="6" spans="1:8" ht="14.25" customHeight="1" x14ac:dyDescent="0.2">
      <c r="A6" s="129"/>
      <c r="B6" s="129"/>
      <c r="C6" s="129"/>
    </row>
    <row r="7" spans="1:8" ht="38.25" customHeight="1" x14ac:dyDescent="0.2">
      <c r="A7" s="132" t="s">
        <v>66</v>
      </c>
      <c r="B7" s="132"/>
      <c r="C7" s="72" t="s">
        <v>67</v>
      </c>
      <c r="D7" s="72" t="s">
        <v>68</v>
      </c>
      <c r="E7" s="72" t="s">
        <v>69</v>
      </c>
    </row>
    <row r="8" spans="1:8" ht="38.25" customHeight="1" x14ac:dyDescent="0.2">
      <c r="A8" s="129" t="s">
        <v>70</v>
      </c>
      <c r="B8" s="129"/>
      <c r="C8" s="73" t="s">
        <v>71</v>
      </c>
      <c r="D8" s="74">
        <v>25</v>
      </c>
      <c r="E8" s="74">
        <f>ROUND(D8*1.19,2)</f>
        <v>29.75</v>
      </c>
    </row>
    <row r="9" spans="1:8" ht="38.25" customHeight="1" x14ac:dyDescent="0.2">
      <c r="A9" s="129" t="s">
        <v>72</v>
      </c>
      <c r="B9" s="129"/>
      <c r="C9" s="73" t="s">
        <v>73</v>
      </c>
      <c r="D9" s="74">
        <v>13</v>
      </c>
      <c r="E9" s="74">
        <f>ROUND(D9*1.19,2)</f>
        <v>15.47</v>
      </c>
    </row>
    <row r="10" spans="1:8" ht="38.25" customHeight="1" x14ac:dyDescent="0.2">
      <c r="A10" s="129" t="s">
        <v>74</v>
      </c>
      <c r="B10" s="129"/>
      <c r="C10" s="73" t="s">
        <v>73</v>
      </c>
      <c r="D10" s="74">
        <v>5</v>
      </c>
      <c r="E10" s="74">
        <f>ROUND(D10*1.19,2)</f>
        <v>5.95</v>
      </c>
    </row>
    <row r="11" spans="1:8" ht="38.25" customHeight="1" x14ac:dyDescent="0.2">
      <c r="A11" s="129" t="s">
        <v>75</v>
      </c>
      <c r="B11" s="129"/>
      <c r="C11" s="73" t="s">
        <v>73</v>
      </c>
      <c r="D11" s="74">
        <v>13</v>
      </c>
      <c r="E11" s="74">
        <f>ROUND(D11*1.19,2)</f>
        <v>15.47</v>
      </c>
    </row>
    <row r="12" spans="1:8" ht="38.25" customHeight="1" x14ac:dyDescent="0.2">
      <c r="A12" s="129" t="s">
        <v>76</v>
      </c>
      <c r="B12" s="129"/>
      <c r="C12" s="73" t="s">
        <v>77</v>
      </c>
      <c r="D12" s="74">
        <v>21.7</v>
      </c>
      <c r="E12" s="74">
        <f>ROUND(D12*1.19,2)</f>
        <v>25.82</v>
      </c>
    </row>
    <row r="13" spans="1:8" ht="14.25" customHeight="1" x14ac:dyDescent="0.2">
      <c r="A13" s="73"/>
      <c r="B13" s="73"/>
      <c r="C13" s="73"/>
      <c r="D13" s="74"/>
      <c r="E13" s="74"/>
    </row>
    <row r="14" spans="1:8" ht="14.25" customHeight="1" x14ac:dyDescent="0.2">
      <c r="A14" s="134"/>
      <c r="B14" s="134"/>
      <c r="C14" s="134"/>
      <c r="D14" s="134"/>
    </row>
    <row r="15" spans="1:8" ht="37.5" customHeight="1" x14ac:dyDescent="0.2">
      <c r="A15" s="75" t="s">
        <v>78</v>
      </c>
      <c r="B15" s="135" t="s">
        <v>96</v>
      </c>
      <c r="C15" s="135"/>
      <c r="D15" s="135"/>
      <c r="E15" s="135"/>
    </row>
    <row r="16" spans="1:8" ht="296.25" customHeight="1" x14ac:dyDescent="0.2">
      <c r="A16" s="133"/>
      <c r="B16" s="133"/>
      <c r="C16" s="133"/>
      <c r="D16" s="133"/>
      <c r="E16" s="133"/>
    </row>
    <row r="17" spans="1:5" ht="14.25" customHeight="1" x14ac:dyDescent="0.2">
      <c r="A17" s="129"/>
      <c r="B17" s="129"/>
      <c r="C17" s="129"/>
      <c r="D17" s="129"/>
      <c r="E17" s="129"/>
    </row>
  </sheetData>
  <mergeCells count="14">
    <mergeCell ref="A16:E16"/>
    <mergeCell ref="A17:E17"/>
    <mergeCell ref="A9:B9"/>
    <mergeCell ref="A10:B10"/>
    <mergeCell ref="A11:B11"/>
    <mergeCell ref="A12:B12"/>
    <mergeCell ref="A14:D14"/>
    <mergeCell ref="B15:E15"/>
    <mergeCell ref="A8:B8"/>
    <mergeCell ref="A2:D2"/>
    <mergeCell ref="A4:E4"/>
    <mergeCell ref="A5:D5"/>
    <mergeCell ref="A6:C6"/>
    <mergeCell ref="A7:B7"/>
  </mergeCells>
  <pageMargins left="0.70866141732283472" right="0.70866141732283472" top="0.78740157480314965" bottom="0.78740157480314965" header="0.31496062992125984" footer="0.44"/>
  <pageSetup paperSize="9" scale="96" orientation="portrait" r:id="rId1"/>
  <headerFooter>
    <oddFooter>&amp;Lgültig ab 01.01.2021&amp;RSeite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H23"/>
  <sheetViews>
    <sheetView showGridLines="0" workbookViewId="0">
      <selection activeCell="A2" sqref="A2:D2"/>
    </sheetView>
  </sheetViews>
  <sheetFormatPr baseColWidth="10" defaultRowHeight="12.75" x14ac:dyDescent="0.2"/>
  <cols>
    <col min="1" max="1" width="4.28515625" style="69" customWidth="1"/>
    <col min="2" max="2" width="3.7109375" style="69" customWidth="1"/>
    <col min="3" max="3" width="64.85546875" style="69" customWidth="1"/>
    <col min="4" max="4" width="10" style="69" customWidth="1"/>
    <col min="5" max="5" width="8.85546875" style="69" customWidth="1"/>
    <col min="6" max="16384" width="11.42578125" style="69"/>
  </cols>
  <sheetData>
    <row r="1" spans="1:8" customFormat="1" ht="16.5" customHeight="1" x14ac:dyDescent="0.2">
      <c r="E1" s="68"/>
      <c r="H1" s="69"/>
    </row>
    <row r="2" spans="1:8" ht="33" customHeight="1" x14ac:dyDescent="0.25">
      <c r="A2" s="130"/>
      <c r="B2" s="130"/>
      <c r="C2" s="130"/>
      <c r="D2" s="130"/>
      <c r="E2" s="70"/>
    </row>
    <row r="3" spans="1:8" ht="47.25" customHeight="1" x14ac:dyDescent="0.25">
      <c r="A3" s="71"/>
      <c r="B3" s="71"/>
      <c r="C3" s="71"/>
      <c r="D3" s="71"/>
      <c r="E3" s="70"/>
    </row>
    <row r="4" spans="1:8" ht="43.5" customHeight="1" x14ac:dyDescent="0.2">
      <c r="A4" s="131" t="s">
        <v>79</v>
      </c>
      <c r="B4" s="131"/>
      <c r="C4" s="131"/>
      <c r="D4" s="131"/>
      <c r="E4" s="131"/>
    </row>
    <row r="5" spans="1:8" ht="14.25" customHeight="1" x14ac:dyDescent="0.2">
      <c r="A5" s="129"/>
      <c r="B5" s="129"/>
      <c r="C5" s="129"/>
      <c r="D5" s="129"/>
    </row>
    <row r="6" spans="1:8" ht="14.25" customHeight="1" x14ac:dyDescent="0.2">
      <c r="A6" s="129"/>
      <c r="B6" s="129"/>
      <c r="C6" s="129"/>
    </row>
    <row r="7" spans="1:8" ht="38.25" customHeight="1" x14ac:dyDescent="0.2">
      <c r="A7" s="72"/>
      <c r="B7" s="129" t="s">
        <v>80</v>
      </c>
      <c r="C7" s="129"/>
      <c r="D7" s="72" t="s">
        <v>68</v>
      </c>
      <c r="E7" s="72" t="s">
        <v>69</v>
      </c>
    </row>
    <row r="8" spans="1:8" ht="38.25" customHeight="1" x14ac:dyDescent="0.2">
      <c r="A8" s="76">
        <v>1</v>
      </c>
      <c r="B8" s="132" t="s">
        <v>81</v>
      </c>
      <c r="C8" s="132"/>
      <c r="D8" s="74">
        <v>5</v>
      </c>
      <c r="E8" s="74">
        <f>D8</f>
        <v>5</v>
      </c>
    </row>
    <row r="9" spans="1:8" ht="38.25" customHeight="1" x14ac:dyDescent="0.2">
      <c r="A9" s="76">
        <v>2</v>
      </c>
      <c r="B9" s="132" t="s">
        <v>82</v>
      </c>
      <c r="C9" s="132"/>
      <c r="D9" s="74">
        <v>20</v>
      </c>
      <c r="E9" s="74">
        <f>ROUND(D9*1.19,2)</f>
        <v>23.8</v>
      </c>
    </row>
    <row r="10" spans="1:8" ht="38.25" customHeight="1" x14ac:dyDescent="0.2">
      <c r="A10" s="76">
        <v>3</v>
      </c>
      <c r="B10" s="132" t="s">
        <v>83</v>
      </c>
      <c r="C10" s="132"/>
    </row>
    <row r="11" spans="1:8" ht="38.25" customHeight="1" x14ac:dyDescent="0.2">
      <c r="A11" s="76"/>
      <c r="B11" s="73" t="s">
        <v>84</v>
      </c>
      <c r="C11" s="73" t="s">
        <v>85</v>
      </c>
      <c r="D11" s="74">
        <v>40</v>
      </c>
      <c r="E11" s="74">
        <f>D11</f>
        <v>40</v>
      </c>
    </row>
    <row r="12" spans="1:8" ht="38.25" customHeight="1" x14ac:dyDescent="0.2">
      <c r="A12" s="76"/>
      <c r="B12" s="73" t="s">
        <v>84</v>
      </c>
      <c r="C12" s="73" t="s">
        <v>86</v>
      </c>
      <c r="D12" s="74">
        <v>40</v>
      </c>
      <c r="E12" s="74">
        <f>D12</f>
        <v>40</v>
      </c>
    </row>
    <row r="13" spans="1:8" ht="38.25" customHeight="1" x14ac:dyDescent="0.2">
      <c r="A13" s="76"/>
      <c r="B13" s="73" t="s">
        <v>84</v>
      </c>
      <c r="C13" s="73" t="s">
        <v>87</v>
      </c>
      <c r="D13" s="74">
        <v>55</v>
      </c>
      <c r="E13" s="74">
        <f>ROUND(D13*1.19,2)</f>
        <v>65.45</v>
      </c>
    </row>
    <row r="14" spans="1:8" ht="38.25" customHeight="1" x14ac:dyDescent="0.2">
      <c r="A14" s="76">
        <v>4</v>
      </c>
      <c r="B14" s="132" t="s">
        <v>88</v>
      </c>
      <c r="C14" s="132"/>
      <c r="D14" s="74"/>
      <c r="E14" s="74"/>
    </row>
    <row r="15" spans="1:8" ht="38.25" customHeight="1" x14ac:dyDescent="0.2">
      <c r="A15" s="73"/>
      <c r="B15" s="73" t="s">
        <v>84</v>
      </c>
      <c r="C15" s="73" t="s">
        <v>85</v>
      </c>
      <c r="D15" s="74">
        <v>40</v>
      </c>
      <c r="E15" s="74">
        <f>D15</f>
        <v>40</v>
      </c>
    </row>
    <row r="16" spans="1:8" ht="38.25" customHeight="1" x14ac:dyDescent="0.2">
      <c r="A16" s="73"/>
      <c r="B16" s="73" t="s">
        <v>84</v>
      </c>
      <c r="C16" s="73" t="s">
        <v>86</v>
      </c>
      <c r="D16" s="74">
        <v>131.5</v>
      </c>
      <c r="E16" s="74">
        <f>D16</f>
        <v>131.5</v>
      </c>
    </row>
    <row r="17" spans="1:5" ht="38.25" customHeight="1" x14ac:dyDescent="0.2">
      <c r="A17" s="73"/>
      <c r="B17" s="73" t="s">
        <v>84</v>
      </c>
      <c r="C17" s="73" t="s">
        <v>87</v>
      </c>
      <c r="D17" s="74">
        <v>131.5</v>
      </c>
      <c r="E17" s="74">
        <f>ROUND(D17*1.19,2)</f>
        <v>156.49</v>
      </c>
    </row>
    <row r="18" spans="1:5" ht="14.25" customHeight="1" x14ac:dyDescent="0.2">
      <c r="A18" s="76"/>
      <c r="D18" s="74"/>
      <c r="E18" s="74"/>
    </row>
    <row r="19" spans="1:5" ht="28.5" customHeight="1" x14ac:dyDescent="0.2">
      <c r="A19" s="77" t="s">
        <v>89</v>
      </c>
      <c r="B19" s="129" t="s">
        <v>90</v>
      </c>
      <c r="C19" s="129"/>
      <c r="D19" s="129"/>
      <c r="E19" s="129"/>
    </row>
    <row r="20" spans="1:5" ht="30" customHeight="1" x14ac:dyDescent="0.2">
      <c r="A20" s="134"/>
      <c r="B20" s="134"/>
      <c r="C20" s="134"/>
      <c r="D20" s="134"/>
    </row>
    <row r="21" spans="1:5" ht="33" customHeight="1" x14ac:dyDescent="0.2">
      <c r="A21" s="75" t="s">
        <v>78</v>
      </c>
      <c r="B21" s="135" t="s">
        <v>97</v>
      </c>
      <c r="C21" s="135"/>
      <c r="D21" s="135"/>
      <c r="E21" s="135"/>
    </row>
    <row r="22" spans="1:5" ht="60.75" customHeight="1" x14ac:dyDescent="0.2">
      <c r="A22" s="133"/>
      <c r="B22" s="133"/>
      <c r="C22" s="133"/>
      <c r="D22" s="133"/>
      <c r="E22" s="133"/>
    </row>
    <row r="23" spans="1:5" ht="14.25" customHeight="1" x14ac:dyDescent="0.2">
      <c r="A23" s="129"/>
      <c r="B23" s="129"/>
      <c r="C23" s="129"/>
      <c r="D23" s="129"/>
      <c r="E23" s="129"/>
    </row>
  </sheetData>
  <mergeCells count="14">
    <mergeCell ref="A22:E22"/>
    <mergeCell ref="A23:E23"/>
    <mergeCell ref="B9:C9"/>
    <mergeCell ref="B10:C10"/>
    <mergeCell ref="B14:C14"/>
    <mergeCell ref="B19:E19"/>
    <mergeCell ref="A20:D20"/>
    <mergeCell ref="B21:E21"/>
    <mergeCell ref="B8:C8"/>
    <mergeCell ref="A2:D2"/>
    <mergeCell ref="A4:E4"/>
    <mergeCell ref="A5:D5"/>
    <mergeCell ref="A6:C6"/>
    <mergeCell ref="B7:C7"/>
  </mergeCells>
  <pageMargins left="0.70866141732283472" right="0.70866141732283472" top="0.78740157480314965" bottom="0.78740157480314965" header="0.31496062992125984" footer="0.5"/>
  <pageSetup paperSize="9" scale="97" orientation="portrait" r:id="rId1"/>
  <headerFooter>
    <oddFooter>&amp;Lgültig ab 01.01.2021&amp;RSeite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Preisblatt EWB</vt:lpstr>
      <vt:lpstr>Kommunalrabatt</vt:lpstr>
      <vt:lpstr>SoL Messung_Abrechnung</vt:lpstr>
      <vt:lpstr>Mahnung_Inkasso_Sperrung</vt:lpstr>
      <vt:lpstr>Kommunalrabatt!Druckbereich</vt:lpstr>
      <vt:lpstr>'Preisblatt EWB'!Druckbereich</vt:lpstr>
    </vt:vector>
  </TitlesOfParts>
  <Company>TWO Halle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Kruska, Brigitte</dc:creator>
  <cp:lastModifiedBy>Kurze Jana</cp:lastModifiedBy>
  <cp:lastPrinted>2020-12-15T12:56:53Z</cp:lastPrinted>
  <dcterms:created xsi:type="dcterms:W3CDTF">2016-10-14T08:32:30Z</dcterms:created>
  <dcterms:modified xsi:type="dcterms:W3CDTF">2020-12-18T08:40:21Z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Muster zsgef Preisblatt-Strom.xlsx</vt:lpwstr>
  </property>
</Properties>
</file>